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\\regione.liguria.it\giunta\dipartim\280100\280120\ex121170\SISTEMA_INTEGRATO_EDUCAZIONE_ISTRUZIONE_ZERO_SEI\Monitoraggio fondi 2021\Per Invio\"/>
    </mc:Choice>
  </mc:AlternateContent>
  <xr:revisionPtr revIDLastSave="0" documentId="13_ncr:1_{DAC10F65-BB51-47B9-BEFC-C6A692CCF833}" xr6:coauthVersionLast="36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RIEPILOGO" sheetId="3" r:id="rId1"/>
    <sheet name="MONITORAGGIO E.F. 2021" sheetId="2" r:id="rId2"/>
  </sheets>
  <definedNames>
    <definedName name="_xlnm._FilterDatabase" localSheetId="0" hidden="1">RIEPILOGO!$A$1:$F$1</definedName>
    <definedName name="_xlnm.Print_Area" localSheetId="1">'MONITORAGGIO E.F. 2021'!$A$1:$U$29</definedName>
  </definedNames>
  <calcPr calcId="191029"/>
</workbook>
</file>

<file path=xl/calcChain.xml><?xml version="1.0" encoding="utf-8"?>
<calcChain xmlns="http://schemas.openxmlformats.org/spreadsheetml/2006/main">
  <c r="H25" i="2" l="1"/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7" i="2"/>
  <c r="F103" i="3" l="1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N18" i="2" l="1"/>
  <c r="E29" i="2" l="1"/>
  <c r="D29" i="2"/>
  <c r="S29" i="2"/>
  <c r="R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O29" i="2"/>
  <c r="N28" i="2"/>
  <c r="N27" i="2"/>
  <c r="N26" i="2"/>
  <c r="N25" i="2"/>
  <c r="N24" i="2"/>
  <c r="N23" i="2"/>
  <c r="N22" i="2"/>
  <c r="N21" i="2"/>
  <c r="N20" i="2"/>
  <c r="N19" i="2"/>
  <c r="N17" i="2"/>
  <c r="N16" i="2"/>
  <c r="N15" i="2"/>
  <c r="N14" i="2"/>
  <c r="N13" i="2"/>
  <c r="N12" i="2"/>
  <c r="N11" i="2"/>
  <c r="N10" i="2"/>
  <c r="N9" i="2"/>
  <c r="N8" i="2"/>
  <c r="N7" i="2"/>
  <c r="M29" i="2"/>
  <c r="L29" i="2"/>
  <c r="K29" i="2"/>
  <c r="J29" i="2"/>
  <c r="I29" i="2"/>
  <c r="G29" i="2"/>
  <c r="F29" i="2"/>
  <c r="H28" i="2"/>
  <c r="Q28" i="2" s="1"/>
  <c r="H27" i="2"/>
  <c r="Q27" i="2" s="1"/>
  <c r="H26" i="2"/>
  <c r="Q26" i="2" s="1"/>
  <c r="Q25" i="2"/>
  <c r="H24" i="2"/>
  <c r="Q24" i="2" s="1"/>
  <c r="H23" i="2"/>
  <c r="Q23" i="2" s="1"/>
  <c r="H22" i="2"/>
  <c r="Q22" i="2" s="1"/>
  <c r="H21" i="2"/>
  <c r="Q21" i="2" s="1"/>
  <c r="H20" i="2"/>
  <c r="Q20" i="2" s="1"/>
  <c r="H19" i="2"/>
  <c r="Q19" i="2" s="1"/>
  <c r="H18" i="2"/>
  <c r="Q18" i="2" s="1"/>
  <c r="H17" i="2"/>
  <c r="H16" i="2"/>
  <c r="Q16" i="2" s="1"/>
  <c r="H15" i="2"/>
  <c r="H14" i="2"/>
  <c r="Q14" i="2" s="1"/>
  <c r="H13" i="2"/>
  <c r="H12" i="2"/>
  <c r="H11" i="2"/>
  <c r="H10" i="2"/>
  <c r="H9" i="2"/>
  <c r="H8" i="2"/>
  <c r="Q8" i="2" s="1"/>
  <c r="H7" i="2"/>
  <c r="H29" i="2" l="1"/>
  <c r="Q11" i="2"/>
  <c r="Q13" i="2"/>
  <c r="Q15" i="2"/>
  <c r="Q10" i="2"/>
  <c r="Q12" i="2"/>
  <c r="N29" i="2"/>
  <c r="P29" i="2"/>
  <c r="Q17" i="2"/>
  <c r="Q9" i="2"/>
  <c r="Q7" i="2"/>
  <c r="Q29" i="2" l="1"/>
</calcChain>
</file>

<file path=xl/sharedStrings.xml><?xml version="1.0" encoding="utf-8"?>
<sst xmlns="http://schemas.openxmlformats.org/spreadsheetml/2006/main" count="299" uniqueCount="201">
  <si>
    <t>MONITORAGGIO FINANZIARIO</t>
  </si>
  <si>
    <t>MONITORAGGIO QUANTITATIVO</t>
  </si>
  <si>
    <t>a</t>
  </si>
  <si>
    <t>b</t>
  </si>
  <si>
    <t>c</t>
  </si>
  <si>
    <t>d</t>
  </si>
  <si>
    <t>e</t>
  </si>
  <si>
    <t xml:space="preserve">Ampliamento dei servizi educativi (posti e/o orari) a gestione diretta </t>
  </si>
  <si>
    <t xml:space="preserve">Riduzione rette a carico delle famiglie per i servizi educativi a gestione diretta </t>
  </si>
  <si>
    <t>Riduzione rette a carico delle famiglie per i servizi educativi  in  appalto o in convenzione</t>
  </si>
  <si>
    <t>Interventi a favore delle scuole dell’infanzia paritarie comunali</t>
  </si>
  <si>
    <t>Interventi a favore delle scuole dell’infanzia paritarie a gestione privata</t>
  </si>
  <si>
    <t>Interventi a favore delle scuole dell’infanzia statali</t>
  </si>
  <si>
    <t>Supporto a sezioni primavera già funzionanti</t>
  </si>
  <si>
    <t>Attivazione nuove  sezioni primavera  (sezioni  non finanziate con  accordi  USR_Regioni)</t>
  </si>
  <si>
    <t>Nuove  costruzioni adibite a servizi  educativi</t>
  </si>
  <si>
    <t>Nuove  costruzioni adibite  a  scuole dell'infanzia</t>
  </si>
  <si>
    <t>Restauro,  risanamento,  messa in sicurezza  in strutture  per scuole dell'infanzia</t>
  </si>
  <si>
    <t>Riqualificazione arredi  per  scuole infanzia paritarie</t>
  </si>
  <si>
    <t>Riqualificazione arredi  per  scuole infanzia statali</t>
  </si>
  <si>
    <t>Investimenti in strutture (edifici e arredi) per poli per l'infanzia</t>
  </si>
  <si>
    <t>Corsi di formazione per personale dei servizi educativi</t>
  </si>
  <si>
    <t>Corsi di formazione per personale docente di scuole dell’infanzia</t>
  </si>
  <si>
    <t>Corsi di formazione congiunti per personale dei servizi educativi e per personale docente di scuole dell’infanzia</t>
  </si>
  <si>
    <t>Tipologia interventi</t>
  </si>
  <si>
    <t>Dettaglio interventi</t>
  </si>
  <si>
    <t>A</t>
  </si>
  <si>
    <t>B</t>
  </si>
  <si>
    <t>C</t>
  </si>
  <si>
    <t>A1</t>
  </si>
  <si>
    <t>A2</t>
  </si>
  <si>
    <t>A3</t>
  </si>
  <si>
    <t>A4</t>
  </si>
  <si>
    <t>A5</t>
  </si>
  <si>
    <t>A6</t>
  </si>
  <si>
    <t>A7</t>
  </si>
  <si>
    <t>A8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</si>
  <si>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</si>
  <si>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</si>
  <si>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</si>
  <si>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</si>
  <si>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</si>
  <si>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</si>
  <si>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</si>
  <si>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</si>
  <si>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</si>
  <si>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C1</t>
  </si>
  <si>
    <t>C2</t>
  </si>
  <si>
    <t>C3</t>
  </si>
  <si>
    <t>C4</t>
  </si>
  <si>
    <t>f</t>
  </si>
  <si>
    <t>TOTALE</t>
  </si>
  <si>
    <t>g</t>
  </si>
  <si>
    <t>B10</t>
  </si>
  <si>
    <t>Restauro, risanamento, messa in sicurezza in strutture per servizi educativi</t>
  </si>
  <si>
    <t>Riqualificazione  arredi per servizi  educativi</t>
  </si>
  <si>
    <t>Ampliamento dei servizi educativi (posti e/o orari)  privati in appalto o in convenzione</t>
  </si>
  <si>
    <t>Realizzazione/potenziamento del coordinamento pedagogico per i servizi e/o per le scuole dell'infanzia</t>
  </si>
  <si>
    <t>Risorse del Fondo nazionale IMPEGNATE in bilancio per lo specifico intervento</t>
  </si>
  <si>
    <t>(a-b)</t>
  </si>
  <si>
    <t>Risorse comunali IMPEGNATE in bilancio per lo specifico intervento</t>
  </si>
  <si>
    <t>Risorse del cofinanziamento regionale IMPEGNATE in bilancio per lo specifico intervento</t>
  </si>
  <si>
    <t>i</t>
  </si>
  <si>
    <t>m</t>
  </si>
  <si>
    <t>(d-e)</t>
  </si>
  <si>
    <t>h</t>
  </si>
  <si>
    <t>j</t>
  </si>
  <si>
    <t>k</t>
  </si>
  <si>
    <t>(g-h)</t>
  </si>
  <si>
    <t>(c+f+i)</t>
  </si>
  <si>
    <t>Numero di interventi programmati e conclusi</t>
  </si>
  <si>
    <t>Numero di interventi programmati, ma non ancora conclusi (in corso di realizzazione o non ancora avviati)</t>
  </si>
  <si>
    <t>(a+d+g+j)</t>
  </si>
  <si>
    <t>SCHEDA DI MONITORAGGIO RISORSE ESERCIZIO FINANZIARIO 2021</t>
  </si>
  <si>
    <t>PERIODO DI RIFERIMENTO (2021-2025) - ESERCIZIO FINANZIARIO 2021 - REGIONE __________________________________________________</t>
  </si>
  <si>
    <t>Risorse complessive a disposizione per lo specifico intervento</t>
  </si>
  <si>
    <t xml:space="preserve">Risorse complessive programmate per lo specifico intervento, ma non ancora IMPEGNATE dai Comuni </t>
  </si>
  <si>
    <t>Breve relazione illustrativa e sintetiche annotazioni</t>
  </si>
  <si>
    <t>Supporto alle spese di gestione dei servizi educativi per la prima infanzia pubblici o privati, anche per i costi aggiuntivi dovuti all'emergenza epidemiologica, non corrispondente alle voci precedenti della tipologia B</t>
  </si>
  <si>
    <t>Comune</t>
  </si>
  <si>
    <t>Provincia</t>
  </si>
  <si>
    <t>1 quota DGR 739/2021</t>
  </si>
  <si>
    <t>2 quota DGR 1080/2021</t>
  </si>
  <si>
    <t>Totale da rendicontare</t>
  </si>
  <si>
    <r>
      <rPr>
        <sz val="10"/>
        <rFont val="Arial MT"/>
        <family val="2"/>
      </rPr>
      <t>Alassio</t>
    </r>
  </si>
  <si>
    <r>
      <rPr>
        <sz val="10"/>
        <rFont val="Arial MT"/>
        <family val="2"/>
      </rPr>
      <t>SV</t>
    </r>
  </si>
  <si>
    <r>
      <rPr>
        <sz val="10"/>
        <rFont val="Arial MT"/>
        <family val="2"/>
      </rPr>
      <t>Albenga</t>
    </r>
  </si>
  <si>
    <r>
      <rPr>
        <sz val="10"/>
        <rFont val="Arial MT"/>
        <family val="2"/>
      </rPr>
      <t>Albisola Superiore</t>
    </r>
  </si>
  <si>
    <r>
      <rPr>
        <sz val="10"/>
        <rFont val="Arial MT"/>
        <family val="2"/>
      </rPr>
      <t>Albissola Marina</t>
    </r>
  </si>
  <si>
    <r>
      <rPr>
        <sz val="10"/>
        <rFont val="Arial MT"/>
        <family val="2"/>
      </rPr>
      <t>Ameglia</t>
    </r>
  </si>
  <si>
    <r>
      <rPr>
        <sz val="10"/>
        <rFont val="Arial MT"/>
        <family val="2"/>
      </rPr>
      <t>SP</t>
    </r>
  </si>
  <si>
    <r>
      <rPr>
        <sz val="10"/>
        <rFont val="Arial MT"/>
        <family val="2"/>
      </rPr>
      <t>Andora</t>
    </r>
  </si>
  <si>
    <r>
      <rPr>
        <sz val="10"/>
        <rFont val="Arial MT"/>
        <family val="2"/>
      </rPr>
      <t>Arcola</t>
    </r>
  </si>
  <si>
    <r>
      <rPr>
        <sz val="10"/>
        <rFont val="Arial MT"/>
        <family val="2"/>
      </rPr>
      <t>Arenzano</t>
    </r>
  </si>
  <si>
    <r>
      <rPr>
        <sz val="10"/>
        <rFont val="Arial MT"/>
        <family val="2"/>
      </rPr>
      <t>GE</t>
    </r>
  </si>
  <si>
    <r>
      <rPr>
        <sz val="10"/>
        <rFont val="Arial MT"/>
        <family val="2"/>
      </rPr>
      <t>Avegno</t>
    </r>
  </si>
  <si>
    <r>
      <rPr>
        <sz val="10"/>
        <rFont val="Arial MT"/>
        <family val="2"/>
      </rPr>
      <t>Bogliasco</t>
    </r>
  </si>
  <si>
    <r>
      <rPr>
        <sz val="10"/>
        <rFont val="Arial MT"/>
        <family val="2"/>
      </rPr>
      <t>Boissano</t>
    </r>
  </si>
  <si>
    <r>
      <rPr>
        <sz val="10"/>
        <rFont val="Arial MT"/>
        <family val="2"/>
      </rPr>
      <t>Bolano</t>
    </r>
  </si>
  <si>
    <r>
      <rPr>
        <sz val="10"/>
        <rFont val="Arial MT"/>
        <family val="2"/>
      </rPr>
      <t>Bordighera</t>
    </r>
  </si>
  <si>
    <r>
      <rPr>
        <sz val="10"/>
        <rFont val="Arial MT"/>
        <family val="2"/>
      </rPr>
      <t>IM</t>
    </r>
  </si>
  <si>
    <r>
      <rPr>
        <sz val="10"/>
        <rFont val="Arial MT"/>
        <family val="2"/>
      </rPr>
      <t>Borghetto Santo Spirito</t>
    </r>
  </si>
  <si>
    <r>
      <rPr>
        <sz val="10"/>
        <rFont val="Arial MT"/>
        <family val="2"/>
      </rPr>
      <t>Borgio Verezzi</t>
    </r>
  </si>
  <si>
    <r>
      <rPr>
        <sz val="10"/>
        <rFont val="Arial MT"/>
        <family val="2"/>
      </rPr>
      <t>Busalla</t>
    </r>
  </si>
  <si>
    <r>
      <rPr>
        <sz val="10"/>
        <rFont val="Arial MT"/>
        <family val="2"/>
      </rPr>
      <t>Cairo Montenotte</t>
    </r>
  </si>
  <si>
    <r>
      <rPr>
        <sz val="10"/>
        <rFont val="Arial MT"/>
        <family val="2"/>
      </rPr>
      <t>Calice Ligure</t>
    </r>
  </si>
  <si>
    <r>
      <rPr>
        <sz val="10"/>
        <rFont val="Arial MT"/>
        <family val="2"/>
      </rPr>
      <t>Camogli</t>
    </r>
  </si>
  <si>
    <r>
      <rPr>
        <sz val="10"/>
        <rFont val="Arial MT"/>
        <family val="2"/>
      </rPr>
      <t>Campo Ligure</t>
    </r>
  </si>
  <si>
    <r>
      <rPr>
        <sz val="10"/>
        <rFont val="Arial MT"/>
        <family val="2"/>
      </rPr>
      <t>Campomorone</t>
    </r>
  </si>
  <si>
    <r>
      <rPr>
        <sz val="10"/>
        <rFont val="Arial MT"/>
        <family val="2"/>
      </rPr>
      <t>Carasco</t>
    </r>
  </si>
  <si>
    <r>
      <rPr>
        <sz val="10"/>
        <rFont val="Arial MT"/>
        <family val="2"/>
      </rPr>
      <t>Carcare</t>
    </r>
  </si>
  <si>
    <r>
      <rPr>
        <sz val="10"/>
        <rFont val="Arial MT"/>
        <family val="2"/>
      </rPr>
      <t>Casarza Ligure</t>
    </r>
  </si>
  <si>
    <r>
      <rPr>
        <sz val="10"/>
        <rFont val="Arial MT"/>
        <family val="2"/>
      </rPr>
      <t>Casella</t>
    </r>
  </si>
  <si>
    <r>
      <rPr>
        <sz val="10"/>
        <rFont val="Arial MT"/>
        <family val="2"/>
      </rPr>
      <t>Castelnuovo Magra</t>
    </r>
  </si>
  <si>
    <r>
      <rPr>
        <sz val="10"/>
        <rFont val="Arial MT"/>
        <family val="2"/>
      </rPr>
      <t>Celle Ligure</t>
    </r>
  </si>
  <si>
    <r>
      <rPr>
        <sz val="10"/>
        <rFont val="Arial MT"/>
        <family val="2"/>
      </rPr>
      <t>Cengio</t>
    </r>
  </si>
  <si>
    <r>
      <rPr>
        <sz val="10"/>
        <rFont val="Arial MT"/>
        <family val="2"/>
      </rPr>
      <t>Ceriale</t>
    </r>
  </si>
  <si>
    <r>
      <rPr>
        <sz val="10"/>
        <rFont val="Arial MT"/>
        <family val="2"/>
      </rPr>
      <t>Chiavari</t>
    </r>
  </si>
  <si>
    <r>
      <rPr>
        <sz val="10"/>
        <rFont val="Arial MT"/>
        <family val="2"/>
      </rPr>
      <t>Cicagna</t>
    </r>
  </si>
  <si>
    <r>
      <rPr>
        <sz val="10"/>
        <rFont val="Arial MT"/>
        <family val="2"/>
      </rPr>
      <t>Cisano Sul Neva</t>
    </r>
  </si>
  <si>
    <r>
      <rPr>
        <sz val="10"/>
        <rFont val="Arial MT"/>
        <family val="2"/>
      </rPr>
      <t>Cogoleto</t>
    </r>
  </si>
  <si>
    <r>
      <rPr>
        <sz val="10"/>
        <rFont val="Arial MT"/>
        <family val="2"/>
      </rPr>
      <t>Cogorno</t>
    </r>
  </si>
  <si>
    <r>
      <rPr>
        <sz val="10"/>
        <rFont val="Arial MT"/>
        <family val="2"/>
      </rPr>
      <t>Cosseria</t>
    </r>
  </si>
  <si>
    <r>
      <rPr>
        <sz val="10"/>
        <rFont val="Arial MT"/>
        <family val="2"/>
      </rPr>
      <t>Davagna</t>
    </r>
  </si>
  <si>
    <r>
      <rPr>
        <sz val="10"/>
        <rFont val="Arial MT"/>
        <family val="2"/>
      </rPr>
      <t>Dego</t>
    </r>
  </si>
  <si>
    <r>
      <rPr>
        <sz val="10"/>
        <rFont val="Arial MT"/>
        <family val="2"/>
      </rPr>
      <t>Deiva Marina</t>
    </r>
  </si>
  <si>
    <r>
      <rPr>
        <sz val="10"/>
        <rFont val="Arial MT"/>
        <family val="2"/>
      </rPr>
      <t>Diano Marina</t>
    </r>
  </si>
  <si>
    <r>
      <rPr>
        <sz val="10"/>
        <rFont val="Arial MT"/>
        <family val="2"/>
      </rPr>
      <t>Finale Ligure</t>
    </r>
  </si>
  <si>
    <r>
      <rPr>
        <sz val="10"/>
        <rFont val="Arial MT"/>
        <family val="2"/>
      </rPr>
      <t>Follo</t>
    </r>
  </si>
  <si>
    <r>
      <rPr>
        <sz val="10"/>
        <rFont val="Arial MT"/>
        <family val="2"/>
      </rPr>
      <t>Framura</t>
    </r>
  </si>
  <si>
    <r>
      <rPr>
        <sz val="10"/>
        <rFont val="Arial MT"/>
        <family val="2"/>
      </rPr>
      <t>Genova</t>
    </r>
  </si>
  <si>
    <r>
      <rPr>
        <sz val="10"/>
        <rFont val="Arial MT"/>
        <family val="2"/>
      </rPr>
      <t>Imperia</t>
    </r>
  </si>
  <si>
    <r>
      <rPr>
        <sz val="10"/>
        <rFont val="Arial MT"/>
        <family val="2"/>
      </rPr>
      <t>Isola del Cantone</t>
    </r>
  </si>
  <si>
    <r>
      <rPr>
        <sz val="10"/>
        <rFont val="Arial MT"/>
        <family val="2"/>
      </rPr>
      <t>La Spezia</t>
    </r>
  </si>
  <si>
    <r>
      <rPr>
        <sz val="10"/>
        <rFont val="Arial MT"/>
        <family val="2"/>
      </rPr>
      <t>Laigueglia</t>
    </r>
  </si>
  <si>
    <r>
      <rPr>
        <sz val="10"/>
        <rFont val="Arial MT"/>
        <family val="2"/>
      </rPr>
      <t>Lavagna</t>
    </r>
  </si>
  <si>
    <r>
      <rPr>
        <sz val="10"/>
        <rFont val="Arial MT"/>
        <family val="2"/>
      </rPr>
      <t>Lerici</t>
    </r>
  </si>
  <si>
    <r>
      <rPr>
        <sz val="10"/>
        <rFont val="Arial MT"/>
        <family val="2"/>
      </rPr>
      <t>Levanto</t>
    </r>
  </si>
  <si>
    <r>
      <rPr>
        <sz val="10"/>
        <rFont val="Arial MT"/>
        <family val="2"/>
      </rPr>
      <t>Loano</t>
    </r>
  </si>
  <si>
    <r>
      <rPr>
        <sz val="10"/>
        <rFont val="Arial MT"/>
        <family val="2"/>
      </rPr>
      <t>Lumarzo</t>
    </r>
  </si>
  <si>
    <r>
      <rPr>
        <sz val="10"/>
        <rFont val="Arial MT"/>
        <family val="2"/>
      </rPr>
      <t xml:space="preserve">Luni </t>
    </r>
    <r>
      <rPr>
        <sz val="9"/>
        <rFont val="Microsoft Sans Serif"/>
        <family val="2"/>
      </rPr>
      <t xml:space="preserve"> </t>
    </r>
  </si>
  <si>
    <r>
      <rPr>
        <sz val="10"/>
        <rFont val="Arial MT"/>
        <family val="2"/>
      </rPr>
      <t>Mele</t>
    </r>
  </si>
  <si>
    <r>
      <rPr>
        <sz val="10"/>
        <rFont val="Arial MT"/>
        <family val="2"/>
      </rPr>
      <t>Mignanego</t>
    </r>
  </si>
  <si>
    <r>
      <rPr>
        <sz val="10"/>
        <rFont val="Arial MT"/>
        <family val="2"/>
      </rPr>
      <t>Millesimo</t>
    </r>
  </si>
  <si>
    <r>
      <rPr>
        <sz val="10"/>
        <rFont val="Arial MT"/>
        <family val="2"/>
      </rPr>
      <t>Moconesi</t>
    </r>
  </si>
  <si>
    <r>
      <rPr>
        <sz val="10"/>
        <rFont val="Arial MT"/>
        <family val="2"/>
      </rPr>
      <t>Moneglia</t>
    </r>
  </si>
  <si>
    <r>
      <rPr>
        <sz val="10"/>
        <rFont val="Arial MT"/>
        <family val="2"/>
      </rPr>
      <t>Ne</t>
    </r>
  </si>
  <si>
    <r>
      <rPr>
        <sz val="10"/>
        <rFont val="Arial MT"/>
        <family val="2"/>
      </rPr>
      <t>Ospedaletti</t>
    </r>
  </si>
  <si>
    <r>
      <rPr>
        <sz val="10"/>
        <rFont val="Arial MT"/>
        <family val="2"/>
      </rPr>
      <t>Pietra Ligure</t>
    </r>
  </si>
  <si>
    <r>
      <rPr>
        <sz val="10"/>
        <rFont val="Arial MT"/>
        <family val="2"/>
      </rPr>
      <t>Pieve di Teco</t>
    </r>
  </si>
  <si>
    <r>
      <rPr>
        <sz val="10"/>
        <rFont val="Arial MT"/>
        <family val="2"/>
      </rPr>
      <t>Pieve Ligure</t>
    </r>
  </si>
  <si>
    <r>
      <rPr>
        <sz val="10"/>
        <rFont val="Arial MT"/>
        <family val="2"/>
      </rPr>
      <t>Pompeiana</t>
    </r>
  </si>
  <si>
    <r>
      <rPr>
        <sz val="10"/>
        <rFont val="Arial MT"/>
        <family val="2"/>
      </rPr>
      <t>Pontedassio</t>
    </r>
  </si>
  <si>
    <r>
      <rPr>
        <sz val="10"/>
        <rFont val="Arial MT"/>
        <family val="2"/>
      </rPr>
      <t>Quiliano</t>
    </r>
  </si>
  <si>
    <r>
      <rPr>
        <sz val="10"/>
        <rFont val="Arial MT"/>
        <family val="2"/>
      </rPr>
      <t>Rapallo</t>
    </r>
  </si>
  <si>
    <r>
      <rPr>
        <sz val="10"/>
        <rFont val="Arial MT"/>
        <family val="2"/>
      </rPr>
      <t>Recco</t>
    </r>
  </si>
  <si>
    <r>
      <rPr>
        <sz val="10"/>
        <rFont val="Arial MT"/>
        <family val="2"/>
      </rPr>
      <t>Riomaggiore</t>
    </r>
  </si>
  <si>
    <r>
      <rPr>
        <sz val="10"/>
        <rFont val="Arial MT"/>
        <family val="2"/>
      </rPr>
      <t>Riva Ligure</t>
    </r>
  </si>
  <si>
    <r>
      <rPr>
        <sz val="10"/>
        <rFont val="Arial MT"/>
        <family val="2"/>
      </rPr>
      <t>Ronco Scrivia</t>
    </r>
  </si>
  <si>
    <r>
      <rPr>
        <sz val="10"/>
        <rFont val="Arial MT"/>
        <family val="2"/>
      </rPr>
      <t>Rossiglione</t>
    </r>
  </si>
  <si>
    <r>
      <rPr>
        <sz val="10"/>
        <rFont val="Arial MT"/>
        <family val="2"/>
      </rPr>
      <t>San Bartolomeo Al Mare</t>
    </r>
  </si>
  <si>
    <r>
      <rPr>
        <sz val="10"/>
        <rFont val="Arial MT"/>
        <family val="2"/>
      </rPr>
      <t>San Colombano Certenoli</t>
    </r>
  </si>
  <si>
    <r>
      <rPr>
        <sz val="10"/>
        <rFont val="Arial MT"/>
        <family val="2"/>
      </rPr>
      <t>San Lorenzo Al Mare</t>
    </r>
  </si>
  <si>
    <r>
      <rPr>
        <sz val="10"/>
        <rFont val="Arial MT"/>
        <family val="2"/>
      </rPr>
      <t>Sanremo</t>
    </r>
  </si>
  <si>
    <r>
      <rPr>
        <sz val="10"/>
        <rFont val="Arial MT"/>
        <family val="2"/>
      </rPr>
      <t>Santa Margherita Ligure</t>
    </r>
  </si>
  <si>
    <r>
      <rPr>
        <sz val="10"/>
        <rFont val="Arial MT"/>
        <family val="2"/>
      </rPr>
      <t>Santo Stefano Al Mare</t>
    </r>
  </si>
  <si>
    <r>
      <rPr>
        <sz val="10"/>
        <rFont val="Arial MT"/>
        <family val="2"/>
      </rPr>
      <t>Santo Stefano Di Magra</t>
    </r>
  </si>
  <si>
    <r>
      <rPr>
        <sz val="10"/>
        <rFont val="Arial MT"/>
        <family val="2"/>
      </rPr>
      <t>Sant'Olcese</t>
    </r>
  </si>
  <si>
    <r>
      <rPr>
        <sz val="10"/>
        <rFont val="Arial MT"/>
        <family val="2"/>
      </rPr>
      <t>Sarzana</t>
    </r>
  </si>
  <si>
    <r>
      <rPr>
        <sz val="10"/>
        <rFont val="Arial MT"/>
        <family val="2"/>
      </rPr>
      <t>Sassello</t>
    </r>
  </si>
  <si>
    <r>
      <rPr>
        <sz val="10"/>
        <rFont val="Arial MT"/>
        <family val="2"/>
      </rPr>
      <t>Savignone</t>
    </r>
  </si>
  <si>
    <r>
      <rPr>
        <sz val="10"/>
        <rFont val="Arial MT"/>
        <family val="2"/>
      </rPr>
      <t>Savona</t>
    </r>
  </si>
  <si>
    <r>
      <rPr>
        <sz val="10"/>
        <rFont val="Arial MT"/>
        <family val="2"/>
      </rPr>
      <t>Serra Ricco'</t>
    </r>
  </si>
  <si>
    <r>
      <rPr>
        <sz val="10"/>
        <rFont val="Arial MT"/>
        <family val="2"/>
      </rPr>
      <t>Sestri Levante</t>
    </r>
  </si>
  <si>
    <r>
      <rPr>
        <sz val="10"/>
        <rFont val="Arial MT"/>
        <family val="2"/>
      </rPr>
      <t>Sori</t>
    </r>
  </si>
  <si>
    <r>
      <rPr>
        <sz val="10"/>
        <rFont val="Arial MT"/>
        <family val="2"/>
      </rPr>
      <t>Spotorno</t>
    </r>
  </si>
  <si>
    <r>
      <rPr>
        <sz val="10"/>
        <rFont val="Arial MT"/>
        <family val="2"/>
      </rPr>
      <t>Taggia</t>
    </r>
  </si>
  <si>
    <r>
      <rPr>
        <sz val="10"/>
        <rFont val="Arial MT"/>
        <family val="2"/>
      </rPr>
      <t>Toirano</t>
    </r>
  </si>
  <si>
    <r>
      <rPr>
        <sz val="10"/>
        <rFont val="Arial MT"/>
        <family val="2"/>
      </rPr>
      <t>Torriglia</t>
    </r>
  </si>
  <si>
    <r>
      <rPr>
        <sz val="10"/>
        <rFont val="Arial MT"/>
        <family val="2"/>
      </rPr>
      <t>Tovo San Giacomo</t>
    </r>
  </si>
  <si>
    <r>
      <rPr>
        <sz val="10"/>
        <rFont val="Arial MT"/>
        <family val="2"/>
      </rPr>
      <t>Triora</t>
    </r>
  </si>
  <si>
    <r>
      <rPr>
        <sz val="10"/>
        <rFont val="Arial MT"/>
        <family val="2"/>
      </rPr>
      <t>Vado Ligure</t>
    </r>
  </si>
  <si>
    <r>
      <rPr>
        <sz val="10"/>
        <rFont val="Arial MT"/>
        <family val="2"/>
      </rPr>
      <t>Vallebona</t>
    </r>
  </si>
  <si>
    <r>
      <rPr>
        <sz val="10"/>
        <rFont val="Arial MT"/>
        <family val="2"/>
      </rPr>
      <t>Vallecrosia</t>
    </r>
  </si>
  <si>
    <r>
      <rPr>
        <sz val="10"/>
        <rFont val="Arial MT"/>
        <family val="2"/>
      </rPr>
      <t>Varazze</t>
    </r>
  </si>
  <si>
    <r>
      <rPr>
        <sz val="10"/>
        <rFont val="Arial MT"/>
        <family val="2"/>
      </rPr>
      <t>Ventimiglia</t>
    </r>
  </si>
  <si>
    <r>
      <rPr>
        <sz val="10"/>
        <rFont val="Arial MT"/>
        <family val="2"/>
      </rPr>
      <t>Vernazza</t>
    </r>
  </si>
  <si>
    <r>
      <rPr>
        <sz val="10"/>
        <rFont val="Arial MT"/>
        <family val="2"/>
      </rPr>
      <t>Vezzano Ligure</t>
    </r>
  </si>
  <si>
    <r>
      <rPr>
        <sz val="10"/>
        <rFont val="Arial MT"/>
        <family val="2"/>
      </rPr>
      <t>Villanova D'Albenga</t>
    </r>
  </si>
  <si>
    <r>
      <rPr>
        <sz val="10"/>
        <rFont val="Arial MT"/>
        <family val="2"/>
      </rPr>
      <t>Zoagli</t>
    </r>
  </si>
  <si>
    <t>Referente del monitoraggio</t>
  </si>
  <si>
    <t>Telefono:</t>
  </si>
  <si>
    <r>
      <rPr>
        <b/>
        <sz val="16"/>
        <color rgb="FFFF0000"/>
        <rFont val="Calibri"/>
        <family val="2"/>
      </rPr>
      <t>COFINANZIAMENTO COMUNALE Risorse comunali</t>
    </r>
    <r>
      <rPr>
        <b/>
        <sz val="16"/>
        <rFont val="Calibri"/>
        <family val="2"/>
      </rPr>
      <t xml:space="preserve"> PROGRAMMATE sullo specifico intervento ai sensi dell'art. 8 c. 4 D.lgs. 65/2017</t>
    </r>
  </si>
  <si>
    <r>
      <rPr>
        <b/>
        <sz val="16"/>
        <color rgb="FFFF0000"/>
        <rFont val="Calibri"/>
        <family val="2"/>
      </rPr>
      <t>Risorse del Fondo nazionale</t>
    </r>
    <r>
      <rPr>
        <b/>
        <sz val="16"/>
        <rFont val="Calibri"/>
        <family val="2"/>
      </rPr>
      <t xml:space="preserve"> assegnate direttamente dal Ministero PROGRAMMATE sullo specifico intervento</t>
    </r>
  </si>
  <si>
    <r>
      <rPr>
        <b/>
        <sz val="16"/>
        <color theme="9" tint="0.39997558519241921"/>
        <rFont val="Calibri"/>
        <family val="2"/>
      </rPr>
      <t xml:space="preserve">(calcolato per differenza)     </t>
    </r>
    <r>
      <rPr>
        <b/>
        <sz val="16"/>
        <rFont val="Calibri"/>
        <family val="2"/>
      </rPr>
      <t xml:space="preserve">      Risorse del Fondo nazionale programmate sullo specifico intervento, ma NON ancora  IMPEGNATE in bilancio </t>
    </r>
  </si>
  <si>
    <r>
      <rPr>
        <b/>
        <sz val="16"/>
        <color rgb="FFFF0000"/>
        <rFont val="Calibri"/>
        <family val="2"/>
      </rPr>
      <t>Risorse del cofinanziamento della Regione</t>
    </r>
    <r>
      <rPr>
        <b/>
        <sz val="16"/>
        <rFont val="Calibri"/>
        <family val="2"/>
      </rPr>
      <t xml:space="preserve"> PROGRAMMATE sullo specifico intervento</t>
    </r>
  </si>
  <si>
    <r>
      <rPr>
        <b/>
        <sz val="16"/>
        <color theme="9" tint="0.39997558519241921"/>
        <rFont val="Calibri"/>
        <family val="2"/>
      </rPr>
      <t xml:space="preserve">(calcolato per differenza)     </t>
    </r>
    <r>
      <rPr>
        <b/>
        <sz val="16"/>
        <rFont val="Calibri"/>
        <family val="2"/>
      </rPr>
      <t xml:space="preserve">      Risorse del cofinanziamento regionale programmate sullo specifico intervento, ma NON ancora  IMPEGNATE in bilancio </t>
    </r>
  </si>
  <si>
    <r>
      <rPr>
        <b/>
        <sz val="16"/>
        <color theme="9" tint="0.39997558519241921"/>
        <rFont val="Calibri"/>
        <family val="2"/>
      </rPr>
      <t xml:space="preserve">(calcolato per differenza)     </t>
    </r>
    <r>
      <rPr>
        <b/>
        <sz val="16"/>
        <rFont val="Calibri"/>
        <family val="2"/>
      </rPr>
      <t xml:space="preserve">      Risorse comunali programmate per lo specifico intervento, ma NON ancora IMPEGNATE in bilancio </t>
    </r>
  </si>
  <si>
    <r>
      <rPr>
        <b/>
        <u/>
        <sz val="16"/>
        <rFont val="Calibri"/>
        <family val="2"/>
      </rPr>
      <t>EVENTUALI</t>
    </r>
    <r>
      <rPr>
        <b/>
        <sz val="16"/>
        <rFont val="Calibri"/>
        <family val="2"/>
      </rPr>
      <t xml:space="preserve"> RISORSE STANZIATE DALLA REGIONE A TITOLO DI COFINANZIAMENTO NON TRANSITATE DAI BILANCI COMUNALI (es. finanziamenti erogati direttamente alle strutture, voucher assegnati alle famiglie, spese sostenute direttamente)</t>
    </r>
  </si>
  <si>
    <r>
      <t xml:space="preserve">Programmazione regionale delle risorse assegnate dal Ministero con il decreto di riparto - </t>
    </r>
    <r>
      <rPr>
        <b/>
        <i/>
        <sz val="16"/>
        <color rgb="FFFFC000"/>
        <rFont val="Calibri"/>
        <family val="2"/>
      </rPr>
      <t>(Riportare ESATTAMENTE i dati inseriti nella scheda di programmazione relativa all'e.f. 2021)</t>
    </r>
    <r>
      <rPr>
        <b/>
        <i/>
        <sz val="16"/>
        <rFont val="Calibri"/>
        <family val="2"/>
      </rPr>
      <t xml:space="preserve"> </t>
    </r>
    <r>
      <rPr>
        <b/>
        <sz val="16"/>
        <rFont val="Calibri"/>
        <family val="2"/>
      </rPr>
      <t xml:space="preserve"> </t>
    </r>
  </si>
  <si>
    <r>
      <t xml:space="preserve">Programmazione da parte della Regione delle risorse dichiarate a titolo di cofinanziamento regionale -      </t>
    </r>
    <r>
      <rPr>
        <b/>
        <i/>
        <sz val="16"/>
        <color rgb="FFFFC000"/>
        <rFont val="Calibri"/>
        <family val="2"/>
      </rPr>
      <t>(Riportare ESATTAMENTE i dati inseriti nella scheda di programmazione relativa all'e.f.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</si>
</sst>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3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22"/>
      <name val="Calibri"/>
      <family val="2"/>
    </font>
    <font>
      <b/>
      <sz val="11"/>
      <color indexed="8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sz val="16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 MT"/>
    </font>
    <font>
      <sz val="10"/>
      <name val="Arial MT"/>
      <family val="2"/>
    </font>
    <font>
      <sz val="11"/>
      <color rgb="FF000000"/>
      <name val="Calibri"/>
      <family val="2"/>
    </font>
    <font>
      <sz val="9"/>
      <name val="Microsoft Sans Serif"/>
      <family val="2"/>
    </font>
    <font>
      <sz val="8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rgb="FFFF0000"/>
      <name val="Calibri"/>
      <family val="2"/>
    </font>
    <font>
      <b/>
      <sz val="16"/>
      <color theme="9" tint="0.39997558519241921"/>
      <name val="Calibri"/>
      <family val="2"/>
    </font>
    <font>
      <b/>
      <u/>
      <sz val="16"/>
      <name val="Calibri"/>
      <family val="2"/>
    </font>
    <font>
      <b/>
      <i/>
      <sz val="16"/>
      <color rgb="FFFFC000"/>
      <name val="Calibri"/>
      <family val="2"/>
    </font>
    <font>
      <b/>
      <i/>
      <sz val="16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2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7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7" fillId="0" borderId="9" xfId="0" applyFont="1" applyBorder="1"/>
    <xf numFmtId="0" fontId="0" fillId="0" borderId="9" xfId="0" applyBorder="1"/>
    <xf numFmtId="0" fontId="3" fillId="0" borderId="9" xfId="0" applyFont="1" applyBorder="1"/>
    <xf numFmtId="0" fontId="3" fillId="3" borderId="3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/>
    </xf>
    <xf numFmtId="0" fontId="2" fillId="3" borderId="0" xfId="0" applyFont="1" applyFill="1"/>
    <xf numFmtId="0" fontId="3" fillId="3" borderId="38" xfId="0" applyFont="1" applyFill="1" applyBorder="1" applyAlignment="1">
      <alignment horizontal="center"/>
    </xf>
    <xf numFmtId="164" fontId="3" fillId="2" borderId="4" xfId="2" applyFont="1" applyFill="1" applyBorder="1" applyAlignment="1">
      <alignment horizontal="right" vertical="center" wrapText="1"/>
    </xf>
    <xf numFmtId="164" fontId="2" fillId="2" borderId="4" xfId="2" applyFont="1" applyFill="1" applyBorder="1" applyAlignment="1">
      <alignment horizontal="right" vertical="center"/>
    </xf>
    <xf numFmtId="164" fontId="2" fillId="2" borderId="27" xfId="2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vertical="center"/>
    </xf>
    <xf numFmtId="164" fontId="3" fillId="4" borderId="17" xfId="2" applyFont="1" applyFill="1" applyBorder="1" applyAlignment="1" applyProtection="1">
      <alignment horizontal="right" vertical="center" wrapText="1"/>
      <protection locked="0"/>
    </xf>
    <xf numFmtId="164" fontId="3" fillId="4" borderId="1" xfId="2" applyFont="1" applyFill="1" applyBorder="1" applyAlignment="1" applyProtection="1">
      <alignment horizontal="right" vertical="center" wrapText="1"/>
      <protection locked="0"/>
    </xf>
    <xf numFmtId="164" fontId="3" fillId="4" borderId="23" xfId="2" applyFont="1" applyFill="1" applyBorder="1" applyAlignment="1" applyProtection="1">
      <alignment horizontal="right" vertical="center" wrapText="1"/>
      <protection locked="0"/>
    </xf>
    <xf numFmtId="164" fontId="3" fillId="4" borderId="32" xfId="2" applyFont="1" applyFill="1" applyBorder="1" applyAlignment="1" applyProtection="1">
      <alignment horizontal="right" vertical="center" wrapText="1"/>
      <protection locked="0"/>
    </xf>
    <xf numFmtId="164" fontId="2" fillId="4" borderId="23" xfId="2" applyFont="1" applyFill="1" applyBorder="1" applyAlignment="1" applyProtection="1">
      <alignment horizontal="right"/>
      <protection locked="0"/>
    </xf>
    <xf numFmtId="164" fontId="3" fillId="4" borderId="17" xfId="2" applyFont="1" applyFill="1" applyBorder="1" applyAlignment="1" applyProtection="1">
      <alignment horizontal="right" vertical="center"/>
      <protection locked="0"/>
    </xf>
    <xf numFmtId="164" fontId="2" fillId="4" borderId="1" xfId="2" applyFont="1" applyFill="1" applyBorder="1" applyAlignment="1" applyProtection="1">
      <alignment horizontal="right"/>
      <protection locked="0"/>
    </xf>
    <xf numFmtId="164" fontId="3" fillId="4" borderId="1" xfId="2" applyFont="1" applyFill="1" applyBorder="1" applyAlignment="1" applyProtection="1">
      <alignment horizontal="right" vertical="center"/>
      <protection locked="0"/>
    </xf>
    <xf numFmtId="164" fontId="2" fillId="4" borderId="32" xfId="2" applyFont="1" applyFill="1" applyBorder="1" applyAlignment="1" applyProtection="1">
      <alignment horizontal="right"/>
      <protection locked="0"/>
    </xf>
    <xf numFmtId="164" fontId="2" fillId="4" borderId="17" xfId="2" applyFont="1" applyFill="1" applyBorder="1" applyAlignment="1" applyProtection="1">
      <alignment horizontal="right"/>
      <protection locked="0"/>
    </xf>
    <xf numFmtId="1" fontId="2" fillId="4" borderId="15" xfId="0" applyNumberFormat="1" applyFont="1" applyFill="1" applyBorder="1" applyProtection="1">
      <protection locked="0"/>
    </xf>
    <xf numFmtId="1" fontId="2" fillId="4" borderId="18" xfId="0" applyNumberFormat="1" applyFont="1" applyFill="1" applyBorder="1" applyProtection="1">
      <protection locked="0"/>
    </xf>
    <xf numFmtId="1" fontId="2" fillId="4" borderId="19" xfId="0" applyNumberFormat="1" applyFont="1" applyFill="1" applyBorder="1" applyProtection="1">
      <protection locked="0"/>
    </xf>
    <xf numFmtId="1" fontId="2" fillId="4" borderId="20" xfId="0" applyNumberFormat="1" applyFont="1" applyFill="1" applyBorder="1" applyProtection="1">
      <protection locked="0"/>
    </xf>
    <xf numFmtId="1" fontId="2" fillId="4" borderId="21" xfId="0" applyNumberFormat="1" applyFont="1" applyFill="1" applyBorder="1" applyProtection="1">
      <protection locked="0"/>
    </xf>
    <xf numFmtId="1" fontId="2" fillId="4" borderId="24" xfId="0" applyNumberFormat="1" applyFont="1" applyFill="1" applyBorder="1" applyProtection="1">
      <protection locked="0"/>
    </xf>
    <xf numFmtId="1" fontId="2" fillId="4" borderId="31" xfId="0" applyNumberFormat="1" applyFont="1" applyFill="1" applyBorder="1" applyProtection="1">
      <protection locked="0"/>
    </xf>
    <xf numFmtId="1" fontId="2" fillId="4" borderId="33" xfId="0" applyNumberFormat="1" applyFont="1" applyFill="1" applyBorder="1" applyProtection="1">
      <protection locked="0"/>
    </xf>
    <xf numFmtId="1" fontId="3" fillId="4" borderId="21" xfId="0" applyNumberFormat="1" applyFont="1" applyFill="1" applyBorder="1" applyProtection="1">
      <protection locked="0"/>
    </xf>
    <xf numFmtId="1" fontId="3" fillId="4" borderId="24" xfId="0" applyNumberFormat="1" applyFont="1" applyFill="1" applyBorder="1" applyProtection="1">
      <protection locked="0"/>
    </xf>
    <xf numFmtId="0" fontId="13" fillId="0" borderId="43" xfId="3" applyFont="1" applyFill="1" applyBorder="1"/>
    <xf numFmtId="0" fontId="13" fillId="0" borderId="44" xfId="3" applyFont="1" applyFill="1" applyBorder="1"/>
    <xf numFmtId="0" fontId="13" fillId="0" borderId="45" xfId="3" applyFont="1" applyFill="1" applyBorder="1"/>
    <xf numFmtId="0" fontId="13" fillId="0" borderId="46" xfId="3" applyFont="1" applyFill="1" applyBorder="1" applyAlignment="1">
      <alignment wrapText="1"/>
    </xf>
    <xf numFmtId="0" fontId="13" fillId="0" borderId="47" xfId="3" applyFont="1" applyFill="1" applyBorder="1" applyAlignment="1">
      <alignment wrapText="1"/>
    </xf>
    <xf numFmtId="0" fontId="1" fillId="0" borderId="0" xfId="3" applyFill="1"/>
    <xf numFmtId="0" fontId="1" fillId="0" borderId="0" xfId="3"/>
    <xf numFmtId="0" fontId="1" fillId="0" borderId="48" xfId="3" applyFill="1" applyBorder="1"/>
    <xf numFmtId="0" fontId="14" fillId="0" borderId="49" xfId="3" applyFont="1" applyFill="1" applyBorder="1" applyAlignment="1">
      <alignment horizontal="left" vertical="top" wrapText="1"/>
    </xf>
    <xf numFmtId="0" fontId="14" fillId="0" borderId="50" xfId="3" applyFont="1" applyFill="1" applyBorder="1" applyAlignment="1">
      <alignment horizontal="center" vertical="top" wrapText="1"/>
    </xf>
    <xf numFmtId="4" fontId="16" fillId="0" borderId="51" xfId="3" applyNumberFormat="1" applyFont="1" applyFill="1" applyBorder="1" applyAlignment="1">
      <alignment horizontal="right" vertical="top" wrapText="1" shrinkToFit="1"/>
    </xf>
    <xf numFmtId="0" fontId="1" fillId="0" borderId="52" xfId="3" applyFill="1" applyBorder="1"/>
    <xf numFmtId="0" fontId="1" fillId="0" borderId="54" xfId="3" applyFill="1" applyBorder="1"/>
    <xf numFmtId="0" fontId="14" fillId="0" borderId="55" xfId="3" applyFont="1" applyFill="1" applyBorder="1" applyAlignment="1">
      <alignment horizontal="left" vertical="top" wrapText="1"/>
    </xf>
    <xf numFmtId="0" fontId="14" fillId="0" borderId="56" xfId="3" applyFont="1" applyFill="1" applyBorder="1" applyAlignment="1">
      <alignment horizontal="center" vertical="top" wrapText="1"/>
    </xf>
    <xf numFmtId="4" fontId="16" fillId="0" borderId="55" xfId="3" applyNumberFormat="1" applyFont="1" applyFill="1" applyBorder="1" applyAlignment="1">
      <alignment horizontal="right" vertical="top" shrinkToFit="1"/>
    </xf>
    <xf numFmtId="0" fontId="1" fillId="0" borderId="42" xfId="3" applyFill="1" applyBorder="1"/>
    <xf numFmtId="0" fontId="1" fillId="0" borderId="55" xfId="3" applyFill="1" applyBorder="1" applyAlignment="1">
      <alignment horizontal="left" vertical="top" wrapText="1"/>
    </xf>
    <xf numFmtId="0" fontId="18" fillId="0" borderId="42" xfId="3" applyFont="1" applyFill="1" applyBorder="1" applyAlignment="1">
      <alignment vertical="center" wrapText="1"/>
    </xf>
    <xf numFmtId="0" fontId="1" fillId="0" borderId="58" xfId="3" applyFill="1" applyBorder="1"/>
    <xf numFmtId="0" fontId="1" fillId="0" borderId="41" xfId="3" applyFill="1" applyBorder="1"/>
    <xf numFmtId="0" fontId="14" fillId="0" borderId="59" xfId="3" applyFont="1" applyFill="1" applyBorder="1" applyAlignment="1">
      <alignment horizontal="left" vertical="top" wrapText="1"/>
    </xf>
    <xf numFmtId="0" fontId="14" fillId="0" borderId="60" xfId="3" applyFont="1" applyFill="1" applyBorder="1" applyAlignment="1">
      <alignment horizontal="center" vertical="top" wrapText="1"/>
    </xf>
    <xf numFmtId="4" fontId="16" fillId="0" borderId="59" xfId="3" applyNumberFormat="1" applyFont="1" applyFill="1" applyBorder="1" applyAlignment="1">
      <alignment horizontal="right" vertical="top" shrinkToFit="1"/>
    </xf>
    <xf numFmtId="0" fontId="1" fillId="0" borderId="61" xfId="3" applyFill="1" applyBorder="1"/>
    <xf numFmtId="0" fontId="1" fillId="0" borderId="0" xfId="3" applyFill="1" applyBorder="1"/>
    <xf numFmtId="0" fontId="19" fillId="0" borderId="0" xfId="3" applyFont="1" applyFill="1" applyBorder="1" applyAlignment="1">
      <alignment horizontal="left"/>
    </xf>
    <xf numFmtId="4" fontId="1" fillId="0" borderId="0" xfId="3" applyNumberFormat="1" applyFont="1" applyFill="1" applyBorder="1"/>
    <xf numFmtId="0" fontId="18" fillId="0" borderId="0" xfId="3" applyFont="1" applyFill="1" applyBorder="1" applyAlignment="1">
      <alignment vertical="center" wrapText="1"/>
    </xf>
    <xf numFmtId="164" fontId="3" fillId="4" borderId="34" xfId="2" applyFont="1" applyFill="1" applyBorder="1" applyAlignment="1" applyProtection="1">
      <alignment horizontal="right" vertical="center"/>
      <protection locked="0"/>
    </xf>
    <xf numFmtId="164" fontId="2" fillId="4" borderId="35" xfId="2" applyFont="1" applyFill="1" applyBorder="1" applyAlignment="1" applyProtection="1">
      <alignment horizontal="right"/>
      <protection locked="0"/>
    </xf>
    <xf numFmtId="164" fontId="2" fillId="4" borderId="36" xfId="2" applyFont="1" applyFill="1" applyBorder="1" applyAlignment="1" applyProtection="1">
      <alignment horizontal="right"/>
      <protection locked="0"/>
    </xf>
    <xf numFmtId="164" fontId="3" fillId="4" borderId="35" xfId="2" applyFont="1" applyFill="1" applyBorder="1" applyAlignment="1" applyProtection="1">
      <alignment horizontal="right" vertical="center"/>
      <protection locked="0"/>
    </xf>
    <xf numFmtId="164" fontId="2" fillId="4" borderId="64" xfId="2" applyFont="1" applyFill="1" applyBorder="1" applyAlignment="1" applyProtection="1">
      <alignment horizontal="right"/>
      <protection locked="0"/>
    </xf>
    <xf numFmtId="164" fontId="2" fillId="4" borderId="34" xfId="2" applyFont="1" applyFill="1" applyBorder="1" applyAlignment="1" applyProtection="1">
      <alignment horizontal="right"/>
      <protection locked="0"/>
    </xf>
    <xf numFmtId="164" fontId="2" fillId="2" borderId="7" xfId="2" applyFont="1" applyFill="1" applyBorder="1" applyAlignment="1">
      <alignment horizontal="right" vertical="center"/>
    </xf>
    <xf numFmtId="0" fontId="22" fillId="3" borderId="65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12" fillId="0" borderId="0" xfId="0" applyFont="1"/>
    <xf numFmtId="0" fontId="3" fillId="4" borderId="19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2" fillId="4" borderId="21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65" xfId="0" applyFont="1" applyFill="1" applyBorder="1" applyAlignment="1">
      <alignment horizontal="center" vertical="center" wrapText="1"/>
    </xf>
    <xf numFmtId="4" fontId="13" fillId="0" borderId="53" xfId="3" applyNumberFormat="1" applyFont="1" applyFill="1" applyBorder="1"/>
    <xf numFmtId="4" fontId="13" fillId="0" borderId="57" xfId="3" applyNumberFormat="1" applyFont="1" applyFill="1" applyBorder="1"/>
    <xf numFmtId="4" fontId="13" fillId="0" borderId="62" xfId="3" applyNumberFormat="1" applyFont="1" applyFill="1" applyBorder="1"/>
    <xf numFmtId="44" fontId="2" fillId="2" borderId="72" xfId="0" applyNumberFormat="1" applyFont="1" applyFill="1" applyBorder="1" applyAlignment="1">
      <alignment horizontal="left" vertical="center" wrapText="1"/>
    </xf>
    <xf numFmtId="44" fontId="2" fillId="2" borderId="44" xfId="0" applyNumberFormat="1" applyFont="1" applyFill="1" applyBorder="1" applyAlignment="1">
      <alignment horizontal="left" vertical="center" wrapText="1"/>
    </xf>
    <xf numFmtId="164" fontId="3" fillId="5" borderId="17" xfId="2" applyFont="1" applyFill="1" applyBorder="1" applyAlignment="1">
      <alignment horizontal="right" vertical="center" wrapText="1"/>
    </xf>
    <xf numFmtId="164" fontId="3" fillId="5" borderId="17" xfId="2" applyFont="1" applyFill="1" applyBorder="1" applyAlignment="1">
      <alignment horizontal="right" vertical="center"/>
    </xf>
    <xf numFmtId="164" fontId="3" fillId="5" borderId="40" xfId="2" applyFont="1" applyFill="1" applyBorder="1" applyAlignment="1">
      <alignment horizontal="right" vertical="center"/>
    </xf>
    <xf numFmtId="164" fontId="3" fillId="5" borderId="66" xfId="2" applyFont="1" applyFill="1" applyBorder="1" applyAlignment="1">
      <alignment horizontal="right" vertical="center"/>
    </xf>
    <xf numFmtId="164" fontId="3" fillId="5" borderId="1" xfId="2" applyFont="1" applyFill="1" applyBorder="1" applyAlignment="1">
      <alignment horizontal="right" vertical="center" wrapText="1"/>
    </xf>
    <xf numFmtId="164" fontId="2" fillId="5" borderId="1" xfId="2" applyFont="1" applyFill="1" applyBorder="1" applyAlignment="1">
      <alignment horizontal="right"/>
    </xf>
    <xf numFmtId="164" fontId="2" fillId="5" borderId="38" xfId="2" applyFont="1" applyFill="1" applyBorder="1" applyAlignment="1">
      <alignment horizontal="right"/>
    </xf>
    <xf numFmtId="164" fontId="3" fillId="5" borderId="23" xfId="2" applyFont="1" applyFill="1" applyBorder="1" applyAlignment="1">
      <alignment horizontal="right" vertical="center" wrapText="1"/>
    </xf>
    <xf numFmtId="164" fontId="2" fillId="5" borderId="23" xfId="2" applyFont="1" applyFill="1" applyBorder="1" applyAlignment="1">
      <alignment horizontal="right"/>
    </xf>
    <xf numFmtId="164" fontId="2" fillId="5" borderId="39" xfId="2" applyFont="1" applyFill="1" applyBorder="1" applyAlignment="1">
      <alignment horizontal="right"/>
    </xf>
    <xf numFmtId="164" fontId="3" fillId="5" borderId="1" xfId="2" applyFont="1" applyFill="1" applyBorder="1" applyAlignment="1">
      <alignment horizontal="right" vertical="center"/>
    </xf>
    <xf numFmtId="164" fontId="3" fillId="5" borderId="38" xfId="2" applyFont="1" applyFill="1" applyBorder="1" applyAlignment="1">
      <alignment horizontal="right" vertical="center"/>
    </xf>
    <xf numFmtId="164" fontId="2" fillId="5" borderId="32" xfId="2" applyFont="1" applyFill="1" applyBorder="1" applyAlignment="1">
      <alignment horizontal="right"/>
    </xf>
    <xf numFmtId="164" fontId="2" fillId="5" borderId="63" xfId="2" applyFont="1" applyFill="1" applyBorder="1" applyAlignment="1">
      <alignment horizontal="right"/>
    </xf>
    <xf numFmtId="164" fontId="2" fillId="5" borderId="17" xfId="2" applyFont="1" applyFill="1" applyBorder="1" applyAlignment="1">
      <alignment horizontal="right"/>
    </xf>
    <xf numFmtId="164" fontId="2" fillId="5" borderId="40" xfId="2" applyFont="1" applyFill="1" applyBorder="1" applyAlignment="1">
      <alignment horizontal="right"/>
    </xf>
    <xf numFmtId="164" fontId="2" fillId="5" borderId="17" xfId="2" applyFont="1" applyFill="1" applyBorder="1" applyAlignment="1">
      <alignment horizontal="right" vertical="center"/>
    </xf>
    <xf numFmtId="164" fontId="2" fillId="5" borderId="40" xfId="2" applyFont="1" applyFill="1" applyBorder="1" applyAlignment="1">
      <alignment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38" xfId="2" applyFont="1" applyFill="1" applyBorder="1" applyAlignment="1">
      <alignment vertical="center"/>
    </xf>
    <xf numFmtId="164" fontId="3" fillId="5" borderId="23" xfId="2" applyFont="1" applyFill="1" applyBorder="1" applyAlignment="1">
      <alignment horizontal="right" vertical="center"/>
    </xf>
    <xf numFmtId="164" fontId="2" fillId="5" borderId="23" xfId="2" applyFont="1" applyFill="1" applyBorder="1" applyAlignment="1">
      <alignment horizontal="right" vertical="center"/>
    </xf>
    <xf numFmtId="164" fontId="2" fillId="5" borderId="39" xfId="2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4" fontId="2" fillId="5" borderId="77" xfId="2" applyFont="1" applyFill="1" applyBorder="1" applyAlignment="1">
      <alignment horizontal="left" vertical="center" wrapText="1"/>
    </xf>
    <xf numFmtId="164" fontId="2" fillId="5" borderId="8" xfId="2" applyFont="1" applyFill="1" applyBorder="1" applyAlignment="1">
      <alignment horizontal="left" vertical="center" wrapText="1"/>
    </xf>
    <xf numFmtId="164" fontId="2" fillId="5" borderId="22" xfId="2" applyFont="1" applyFill="1" applyBorder="1" applyAlignment="1">
      <alignment horizontal="left" vertical="center" wrapText="1"/>
    </xf>
    <xf numFmtId="164" fontId="2" fillId="5" borderId="16" xfId="2" applyFont="1" applyFill="1" applyBorder="1" applyAlignment="1">
      <alignment horizontal="left" vertical="center" wrapText="1"/>
    </xf>
    <xf numFmtId="164" fontId="0" fillId="5" borderId="8" xfId="2" applyFont="1" applyFill="1" applyBorder="1" applyAlignment="1">
      <alignment horizontal="left" vertical="center" wrapText="1"/>
    </xf>
    <xf numFmtId="164" fontId="0" fillId="5" borderId="22" xfId="2" applyFont="1" applyFill="1" applyBorder="1" applyAlignment="1">
      <alignment horizontal="left" vertical="center" wrapText="1"/>
    </xf>
    <xf numFmtId="164" fontId="0" fillId="5" borderId="8" xfId="2" applyFont="1" applyFill="1" applyBorder="1" applyAlignment="1">
      <alignment wrapText="1"/>
    </xf>
    <xf numFmtId="164" fontId="0" fillId="5" borderId="22" xfId="2" applyFont="1" applyFill="1" applyBorder="1" applyAlignment="1">
      <alignment wrapText="1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3" fillId="3" borderId="15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20" fillId="3" borderId="67" xfId="0" applyFont="1" applyFill="1" applyBorder="1" applyAlignment="1" applyProtection="1">
      <alignment horizontal="center" vertical="center"/>
      <protection locked="0"/>
    </xf>
    <xf numFmtId="0" fontId="20" fillId="3" borderId="68" xfId="0" applyFont="1" applyFill="1" applyBorder="1" applyAlignment="1" applyProtection="1">
      <alignment horizontal="center" vertical="center"/>
      <protection locked="0"/>
    </xf>
    <xf numFmtId="0" fontId="20" fillId="3" borderId="69" xfId="0" applyFont="1" applyFill="1" applyBorder="1" applyAlignment="1" applyProtection="1">
      <alignment horizontal="center" vertical="center"/>
      <protection locked="0"/>
    </xf>
    <xf numFmtId="0" fontId="20" fillId="3" borderId="70" xfId="0" applyFont="1" applyFill="1" applyBorder="1" applyAlignment="1" applyProtection="1">
      <alignment horizontal="center" vertical="center"/>
      <protection locked="0"/>
    </xf>
    <xf numFmtId="0" fontId="21" fillId="0" borderId="67" xfId="0" applyFont="1" applyBorder="1" applyAlignment="1">
      <alignment horizontal="right" vertical="center"/>
    </xf>
    <xf numFmtId="0" fontId="21" fillId="0" borderId="68" xfId="0" applyFont="1" applyBorder="1" applyAlignment="1">
      <alignment horizontal="right" vertical="center"/>
    </xf>
    <xf numFmtId="0" fontId="21" fillId="0" borderId="69" xfId="0" applyFont="1" applyBorder="1" applyAlignment="1">
      <alignment horizontal="right" vertical="center"/>
    </xf>
    <xf numFmtId="0" fontId="21" fillId="0" borderId="70" xfId="0" applyFont="1" applyBorder="1" applyAlignment="1">
      <alignment horizontal="right" vertical="center"/>
    </xf>
    <xf numFmtId="0" fontId="20" fillId="0" borderId="67" xfId="0" applyFont="1" applyBorder="1" applyAlignment="1" applyProtection="1">
      <alignment horizontal="center" vertical="center"/>
      <protection locked="0"/>
    </xf>
    <xf numFmtId="0" fontId="20" fillId="0" borderId="68" xfId="0" applyFont="1" applyBorder="1" applyAlignment="1" applyProtection="1">
      <alignment horizontal="center" vertical="center"/>
      <protection locked="0"/>
    </xf>
    <xf numFmtId="0" fontId="20" fillId="0" borderId="69" xfId="0" applyFont="1" applyBorder="1" applyAlignment="1" applyProtection="1">
      <alignment horizontal="center" vertical="center"/>
      <protection locked="0"/>
    </xf>
    <xf numFmtId="0" fontId="20" fillId="0" borderId="70" xfId="0" applyFon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right"/>
    </xf>
    <xf numFmtId="0" fontId="6" fillId="2" borderId="28" xfId="0" applyFont="1" applyFill="1" applyBorder="1" applyAlignment="1">
      <alignment horizontal="right"/>
    </xf>
    <xf numFmtId="0" fontId="6" fillId="2" borderId="71" xfId="0" applyFont="1" applyFill="1" applyBorder="1" applyAlignment="1">
      <alignment horizontal="right"/>
    </xf>
    <xf numFmtId="0" fontId="30" fillId="0" borderId="76" xfId="0" applyFont="1" applyBorder="1" applyAlignment="1">
      <alignment horizontal="center"/>
    </xf>
    <xf numFmtId="0" fontId="30" fillId="0" borderId="75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70" xfId="0" applyFont="1" applyBorder="1" applyAlignment="1">
      <alignment horizontal="center"/>
    </xf>
  </cellXfs>
  <cellStyles count="4">
    <cellStyle name="Excel Built-in Normal" xfId="1" xr:uid="{00000000-0005-0000-0000-000000000000}"/>
    <cellStyle name="Normale" xfId="0" builtinId="0"/>
    <cellStyle name="Normale 2" xfId="3" xr:uid="{5D17B3FD-21F1-4E4C-A485-BE648EBF82B5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E13B-F3D5-4FED-8309-3DBFFD76F644}">
  <dimension ref="A1:G112"/>
  <sheetViews>
    <sheetView topLeftCell="A49" zoomScale="130" zoomScaleNormal="130" workbookViewId="0">
      <selection activeCell="G6" sqref="G6"/>
    </sheetView>
  </sheetViews>
  <sheetFormatPr defaultRowHeight="15"/>
  <cols>
    <col min="1" max="1" width="7.28515625" style="52" customWidth="1"/>
    <col min="2" max="2" width="22.42578125" style="52" bestFit="1" customWidth="1"/>
    <col min="3" max="3" width="12.5703125" style="52" bestFit="1" customWidth="1"/>
    <col min="4" max="4" width="15" style="52" customWidth="1"/>
    <col min="5" max="5" width="14.7109375" style="52" bestFit="1" customWidth="1"/>
    <col min="6" max="6" width="19.28515625" style="52" bestFit="1" customWidth="1"/>
    <col min="7" max="7" width="25.7109375" style="52" customWidth="1"/>
    <col min="8" max="16384" width="9.140625" style="52"/>
  </cols>
  <sheetData>
    <row r="1" spans="1:7" ht="30.75" thickBot="1">
      <c r="A1" s="46"/>
      <c r="B1" s="47" t="s">
        <v>79</v>
      </c>
      <c r="C1" s="48" t="s">
        <v>80</v>
      </c>
      <c r="D1" s="49" t="s">
        <v>81</v>
      </c>
      <c r="E1" s="49" t="s">
        <v>82</v>
      </c>
      <c r="F1" s="50" t="s">
        <v>83</v>
      </c>
      <c r="G1" s="51"/>
    </row>
    <row r="2" spans="1:7">
      <c r="A2" s="53">
        <v>1</v>
      </c>
      <c r="B2" s="54" t="s">
        <v>84</v>
      </c>
      <c r="C2" s="55" t="s">
        <v>85</v>
      </c>
      <c r="D2" s="56">
        <v>15590.44</v>
      </c>
      <c r="E2" s="57">
        <v>1884.99</v>
      </c>
      <c r="F2" s="94">
        <f t="shared" ref="F2:F33" si="0">SUM(D2:E2)</f>
        <v>17475.43</v>
      </c>
      <c r="G2" s="51"/>
    </row>
    <row r="3" spans="1:7">
      <c r="A3" s="58">
        <v>2</v>
      </c>
      <c r="B3" s="59" t="s">
        <v>86</v>
      </c>
      <c r="C3" s="60" t="s">
        <v>85</v>
      </c>
      <c r="D3" s="61">
        <v>43846.58</v>
      </c>
      <c r="E3" s="62">
        <v>5303.87</v>
      </c>
      <c r="F3" s="95">
        <f t="shared" si="0"/>
        <v>49150.450000000004</v>
      </c>
      <c r="G3" s="51"/>
    </row>
    <row r="4" spans="1:7">
      <c r="A4" s="58">
        <v>3</v>
      </c>
      <c r="B4" s="59" t="s">
        <v>87</v>
      </c>
      <c r="C4" s="60" t="s">
        <v>85</v>
      </c>
      <c r="D4" s="61">
        <v>9014.1299999999992</v>
      </c>
      <c r="E4" s="62">
        <v>1080.06</v>
      </c>
      <c r="F4" s="95">
        <f t="shared" si="0"/>
        <v>10094.189999999999</v>
      </c>
      <c r="G4" s="51"/>
    </row>
    <row r="5" spans="1:7">
      <c r="A5" s="58">
        <v>4</v>
      </c>
      <c r="B5" s="59" t="s">
        <v>88</v>
      </c>
      <c r="C5" s="60" t="s">
        <v>85</v>
      </c>
      <c r="D5" s="61">
        <v>8700.7199999999993</v>
      </c>
      <c r="E5" s="62">
        <v>1043.1100000000001</v>
      </c>
      <c r="F5" s="95">
        <f t="shared" si="0"/>
        <v>9743.83</v>
      </c>
      <c r="G5" s="51"/>
    </row>
    <row r="6" spans="1:7">
      <c r="A6" s="58">
        <v>5</v>
      </c>
      <c r="B6" s="59" t="s">
        <v>89</v>
      </c>
      <c r="C6" s="60" t="s">
        <v>90</v>
      </c>
      <c r="D6" s="61">
        <v>1994.95</v>
      </c>
      <c r="E6" s="62">
        <v>230.12</v>
      </c>
      <c r="F6" s="95">
        <f t="shared" si="0"/>
        <v>2225.0700000000002</v>
      </c>
      <c r="G6" s="51"/>
    </row>
    <row r="7" spans="1:7">
      <c r="A7" s="58">
        <v>6</v>
      </c>
      <c r="B7" s="59" t="s">
        <v>91</v>
      </c>
      <c r="C7" s="60" t="s">
        <v>85</v>
      </c>
      <c r="D7" s="61">
        <v>5577.05</v>
      </c>
      <c r="E7" s="62">
        <v>668.59</v>
      </c>
      <c r="F7" s="95">
        <f t="shared" si="0"/>
        <v>6245.64</v>
      </c>
      <c r="G7" s="51"/>
    </row>
    <row r="8" spans="1:7">
      <c r="A8" s="58">
        <v>7</v>
      </c>
      <c r="B8" s="59" t="s">
        <v>92</v>
      </c>
      <c r="C8" s="60" t="s">
        <v>90</v>
      </c>
      <c r="D8" s="61">
        <v>10075.19</v>
      </c>
      <c r="E8" s="62">
        <v>1219.19</v>
      </c>
      <c r="F8" s="95">
        <f t="shared" si="0"/>
        <v>11294.380000000001</v>
      </c>
      <c r="G8" s="51"/>
    </row>
    <row r="9" spans="1:7">
      <c r="A9" s="58">
        <v>8</v>
      </c>
      <c r="B9" s="59" t="s">
        <v>93</v>
      </c>
      <c r="C9" s="60" t="s">
        <v>94</v>
      </c>
      <c r="D9" s="61">
        <v>40261.839999999997</v>
      </c>
      <c r="E9" s="62">
        <v>4890.4599999999991</v>
      </c>
      <c r="F9" s="95">
        <f t="shared" si="0"/>
        <v>45152.299999999996</v>
      </c>
      <c r="G9" s="51"/>
    </row>
    <row r="10" spans="1:7">
      <c r="A10" s="58">
        <v>9</v>
      </c>
      <c r="B10" s="59" t="s">
        <v>95</v>
      </c>
      <c r="C10" s="60" t="s">
        <v>94</v>
      </c>
      <c r="D10" s="61">
        <v>1364.33</v>
      </c>
      <c r="E10" s="62">
        <v>152.93</v>
      </c>
      <c r="F10" s="95">
        <f t="shared" si="0"/>
        <v>1517.26</v>
      </c>
      <c r="G10" s="51"/>
    </row>
    <row r="11" spans="1:7">
      <c r="A11" s="58">
        <v>10</v>
      </c>
      <c r="B11" s="59" t="s">
        <v>96</v>
      </c>
      <c r="C11" s="60" t="s">
        <v>94</v>
      </c>
      <c r="D11" s="61">
        <v>10922.02</v>
      </c>
      <c r="E11" s="62">
        <v>1306.05</v>
      </c>
      <c r="F11" s="95">
        <f t="shared" si="0"/>
        <v>12228.07</v>
      </c>
      <c r="G11" s="51"/>
    </row>
    <row r="12" spans="1:7">
      <c r="A12" s="58">
        <v>11</v>
      </c>
      <c r="B12" s="59" t="s">
        <v>97</v>
      </c>
      <c r="C12" s="60" t="s">
        <v>85</v>
      </c>
      <c r="D12" s="61">
        <v>7714.38</v>
      </c>
      <c r="E12" s="62">
        <v>930.21</v>
      </c>
      <c r="F12" s="95">
        <f t="shared" si="0"/>
        <v>8644.59</v>
      </c>
      <c r="G12" s="51"/>
    </row>
    <row r="13" spans="1:7">
      <c r="A13" s="58">
        <v>12</v>
      </c>
      <c r="B13" s="59" t="s">
        <v>98</v>
      </c>
      <c r="C13" s="60" t="s">
        <v>90</v>
      </c>
      <c r="D13" s="61">
        <v>13333.9</v>
      </c>
      <c r="E13" s="62">
        <v>1594.3600000000001</v>
      </c>
      <c r="F13" s="95">
        <f t="shared" si="0"/>
        <v>14928.26</v>
      </c>
      <c r="G13" s="51"/>
    </row>
    <row r="14" spans="1:7">
      <c r="A14" s="58">
        <v>13</v>
      </c>
      <c r="B14" s="59" t="s">
        <v>99</v>
      </c>
      <c r="C14" s="60" t="s">
        <v>100</v>
      </c>
      <c r="D14" s="61">
        <v>55044.56</v>
      </c>
      <c r="E14" s="62">
        <v>6713.92</v>
      </c>
      <c r="F14" s="95">
        <f t="shared" si="0"/>
        <v>61758.479999999996</v>
      </c>
      <c r="G14" s="51"/>
    </row>
    <row r="15" spans="1:7">
      <c r="A15" s="58">
        <v>14</v>
      </c>
      <c r="B15" s="59" t="s">
        <v>101</v>
      </c>
      <c r="C15" s="60" t="s">
        <v>85</v>
      </c>
      <c r="D15" s="61">
        <v>14078.02</v>
      </c>
      <c r="E15" s="62">
        <v>1709.17</v>
      </c>
      <c r="F15" s="95">
        <f t="shared" si="0"/>
        <v>15787.19</v>
      </c>
      <c r="G15" s="51"/>
    </row>
    <row r="16" spans="1:7">
      <c r="A16" s="58">
        <v>15</v>
      </c>
      <c r="B16" s="59" t="s">
        <v>102</v>
      </c>
      <c r="C16" s="60" t="s">
        <v>85</v>
      </c>
      <c r="D16" s="61">
        <v>1800.02</v>
      </c>
      <c r="E16" s="62">
        <v>203.21</v>
      </c>
      <c r="F16" s="95">
        <f t="shared" si="0"/>
        <v>2003.23</v>
      </c>
      <c r="G16" s="51"/>
    </row>
    <row r="17" spans="1:7">
      <c r="A17" s="58">
        <v>16</v>
      </c>
      <c r="B17" s="59" t="s">
        <v>103</v>
      </c>
      <c r="C17" s="60" t="s">
        <v>94</v>
      </c>
      <c r="D17" s="61">
        <v>13141.02</v>
      </c>
      <c r="E17" s="62">
        <v>1575.8600000000001</v>
      </c>
      <c r="F17" s="95">
        <f t="shared" si="0"/>
        <v>14716.880000000001</v>
      </c>
      <c r="G17" s="51"/>
    </row>
    <row r="18" spans="1:7">
      <c r="A18" s="58">
        <v>17</v>
      </c>
      <c r="B18" s="59" t="s">
        <v>104</v>
      </c>
      <c r="C18" s="60" t="s">
        <v>85</v>
      </c>
      <c r="D18" s="61">
        <v>22632.03</v>
      </c>
      <c r="E18" s="62">
        <v>2725.15</v>
      </c>
      <c r="F18" s="95">
        <f t="shared" si="0"/>
        <v>25357.18</v>
      </c>
      <c r="G18" s="51"/>
    </row>
    <row r="19" spans="1:7">
      <c r="A19" s="58">
        <v>18</v>
      </c>
      <c r="B19" s="59" t="s">
        <v>105</v>
      </c>
      <c r="C19" s="60" t="s">
        <v>85</v>
      </c>
      <c r="D19" s="61">
        <v>2656.65</v>
      </c>
      <c r="E19" s="62">
        <v>311.11</v>
      </c>
      <c r="F19" s="95">
        <f t="shared" si="0"/>
        <v>2967.76</v>
      </c>
      <c r="G19" s="51"/>
    </row>
    <row r="20" spans="1:7">
      <c r="A20" s="58">
        <v>19</v>
      </c>
      <c r="B20" s="59" t="s">
        <v>106</v>
      </c>
      <c r="C20" s="60" t="s">
        <v>94</v>
      </c>
      <c r="D20" s="61">
        <v>8603.84</v>
      </c>
      <c r="E20" s="62">
        <v>1026.56</v>
      </c>
      <c r="F20" s="95">
        <f t="shared" si="0"/>
        <v>9630.4</v>
      </c>
      <c r="G20" s="51"/>
    </row>
    <row r="21" spans="1:7">
      <c r="A21" s="58">
        <v>20</v>
      </c>
      <c r="B21" s="59" t="s">
        <v>107</v>
      </c>
      <c r="C21" s="60" t="s">
        <v>94</v>
      </c>
      <c r="D21" s="61">
        <v>6344.54</v>
      </c>
      <c r="E21" s="62">
        <v>752.35</v>
      </c>
      <c r="F21" s="95">
        <f t="shared" si="0"/>
        <v>7096.89</v>
      </c>
      <c r="G21" s="51"/>
    </row>
    <row r="22" spans="1:7">
      <c r="A22" s="58">
        <v>21</v>
      </c>
      <c r="B22" s="59" t="s">
        <v>108</v>
      </c>
      <c r="C22" s="60" t="s">
        <v>94</v>
      </c>
      <c r="D22" s="61">
        <v>16007.73</v>
      </c>
      <c r="E22" s="62">
        <v>1941.98</v>
      </c>
      <c r="F22" s="95">
        <f t="shared" si="0"/>
        <v>17949.71</v>
      </c>
      <c r="G22" s="51"/>
    </row>
    <row r="23" spans="1:7">
      <c r="A23" s="58">
        <v>22</v>
      </c>
      <c r="B23" s="59" t="s">
        <v>109</v>
      </c>
      <c r="C23" s="60" t="s">
        <v>94</v>
      </c>
      <c r="D23" s="61">
        <v>12113.83</v>
      </c>
      <c r="E23" s="62">
        <v>1460.19</v>
      </c>
      <c r="F23" s="95">
        <f t="shared" si="0"/>
        <v>13574.02</v>
      </c>
      <c r="G23" s="51"/>
    </row>
    <row r="24" spans="1:7">
      <c r="A24" s="58">
        <v>23</v>
      </c>
      <c r="B24" s="59" t="s">
        <v>110</v>
      </c>
      <c r="C24" s="60" t="s">
        <v>85</v>
      </c>
      <c r="D24" s="61">
        <v>2694.42</v>
      </c>
      <c r="E24" s="62">
        <v>311.46000000000004</v>
      </c>
      <c r="F24" s="95">
        <f t="shared" si="0"/>
        <v>3005.88</v>
      </c>
      <c r="G24" s="51"/>
    </row>
    <row r="25" spans="1:7">
      <c r="A25" s="58">
        <v>24</v>
      </c>
      <c r="B25" s="59" t="s">
        <v>111</v>
      </c>
      <c r="C25" s="60" t="s">
        <v>94</v>
      </c>
      <c r="D25" s="61">
        <v>12731.8</v>
      </c>
      <c r="E25" s="62">
        <v>1523.95</v>
      </c>
      <c r="F25" s="95">
        <f t="shared" si="0"/>
        <v>14255.75</v>
      </c>
      <c r="G25" s="51"/>
    </row>
    <row r="26" spans="1:7">
      <c r="A26" s="58">
        <v>25</v>
      </c>
      <c r="B26" s="59" t="s">
        <v>112</v>
      </c>
      <c r="C26" s="60" t="s">
        <v>94</v>
      </c>
      <c r="D26" s="61">
        <v>3481.02</v>
      </c>
      <c r="E26" s="62">
        <v>404</v>
      </c>
      <c r="F26" s="95">
        <f t="shared" si="0"/>
        <v>3885.02</v>
      </c>
      <c r="G26" s="51"/>
    </row>
    <row r="27" spans="1:7">
      <c r="A27" s="58">
        <v>26</v>
      </c>
      <c r="B27" s="59" t="s">
        <v>113</v>
      </c>
      <c r="C27" s="60" t="s">
        <v>90</v>
      </c>
      <c r="D27" s="61">
        <v>7180.67</v>
      </c>
      <c r="E27" s="62">
        <v>864.88000000000011</v>
      </c>
      <c r="F27" s="95">
        <f t="shared" si="0"/>
        <v>8045.55</v>
      </c>
      <c r="G27" s="51"/>
    </row>
    <row r="28" spans="1:7">
      <c r="A28" s="58">
        <v>27</v>
      </c>
      <c r="B28" s="59" t="s">
        <v>114</v>
      </c>
      <c r="C28" s="60" t="s">
        <v>85</v>
      </c>
      <c r="D28" s="61">
        <v>3751.55</v>
      </c>
      <c r="E28" s="62">
        <v>442.27</v>
      </c>
      <c r="F28" s="95">
        <f t="shared" si="0"/>
        <v>4193.82</v>
      </c>
      <c r="G28" s="51"/>
    </row>
    <row r="29" spans="1:7">
      <c r="A29" s="58">
        <v>28</v>
      </c>
      <c r="B29" s="59" t="s">
        <v>115</v>
      </c>
      <c r="C29" s="60" t="s">
        <v>85</v>
      </c>
      <c r="D29" s="61">
        <v>6206.94</v>
      </c>
      <c r="E29" s="62">
        <v>736.39</v>
      </c>
      <c r="F29" s="95">
        <f t="shared" si="0"/>
        <v>6943.33</v>
      </c>
      <c r="G29" s="51"/>
    </row>
    <row r="30" spans="1:7">
      <c r="A30" s="58">
        <v>29</v>
      </c>
      <c r="B30" s="59" t="s">
        <v>116</v>
      </c>
      <c r="C30" s="60" t="s">
        <v>85</v>
      </c>
      <c r="D30" s="61">
        <v>13543.05</v>
      </c>
      <c r="E30" s="62">
        <v>1643.6799999999998</v>
      </c>
      <c r="F30" s="95">
        <f t="shared" si="0"/>
        <v>15186.73</v>
      </c>
      <c r="G30" s="51"/>
    </row>
    <row r="31" spans="1:7">
      <c r="A31" s="58">
        <v>30</v>
      </c>
      <c r="B31" s="59" t="s">
        <v>117</v>
      </c>
      <c r="C31" s="60" t="s">
        <v>94</v>
      </c>
      <c r="D31" s="61">
        <v>58471.22</v>
      </c>
      <c r="E31" s="62">
        <v>7073.72</v>
      </c>
      <c r="F31" s="95">
        <f t="shared" si="0"/>
        <v>65544.94</v>
      </c>
      <c r="G31" s="51"/>
    </row>
    <row r="32" spans="1:7">
      <c r="A32" s="58">
        <v>31</v>
      </c>
      <c r="B32" s="59" t="s">
        <v>118</v>
      </c>
      <c r="C32" s="60" t="s">
        <v>94</v>
      </c>
      <c r="D32" s="61">
        <v>2243.31</v>
      </c>
      <c r="E32" s="62">
        <v>256.77</v>
      </c>
      <c r="F32" s="95">
        <f t="shared" si="0"/>
        <v>2500.08</v>
      </c>
      <c r="G32" s="51"/>
    </row>
    <row r="33" spans="1:7">
      <c r="A33" s="58">
        <v>32</v>
      </c>
      <c r="B33" s="59" t="s">
        <v>119</v>
      </c>
      <c r="C33" s="60" t="s">
        <v>85</v>
      </c>
      <c r="D33" s="61">
        <v>2847.8</v>
      </c>
      <c r="E33" s="62">
        <v>334.51</v>
      </c>
      <c r="F33" s="95">
        <f t="shared" si="0"/>
        <v>3182.3100000000004</v>
      </c>
      <c r="G33" s="51"/>
    </row>
    <row r="34" spans="1:7">
      <c r="A34" s="58">
        <v>33</v>
      </c>
      <c r="B34" s="59" t="s">
        <v>120</v>
      </c>
      <c r="C34" s="60" t="s">
        <v>94</v>
      </c>
      <c r="D34" s="61">
        <v>34697.040000000001</v>
      </c>
      <c r="E34" s="62">
        <v>4222.1900000000005</v>
      </c>
      <c r="F34" s="95">
        <f t="shared" ref="F34:F65" si="1">SUM(D34:E34)</f>
        <v>38919.230000000003</v>
      </c>
      <c r="G34" s="51"/>
    </row>
    <row r="35" spans="1:7">
      <c r="A35" s="58">
        <v>34</v>
      </c>
      <c r="B35" s="59" t="s">
        <v>121</v>
      </c>
      <c r="C35" s="60" t="s">
        <v>94</v>
      </c>
      <c r="D35" s="61">
        <v>9002.56</v>
      </c>
      <c r="E35" s="62">
        <v>1070.3399999999999</v>
      </c>
      <c r="F35" s="95">
        <f t="shared" si="1"/>
        <v>10072.9</v>
      </c>
      <c r="G35" s="51"/>
    </row>
    <row r="36" spans="1:7">
      <c r="A36" s="58">
        <v>35</v>
      </c>
      <c r="B36" s="59" t="s">
        <v>122</v>
      </c>
      <c r="C36" s="60" t="s">
        <v>85</v>
      </c>
      <c r="D36" s="61">
        <v>4149.54</v>
      </c>
      <c r="E36" s="62">
        <v>493.84999999999997</v>
      </c>
      <c r="F36" s="95">
        <f t="shared" si="1"/>
        <v>4643.3900000000003</v>
      </c>
      <c r="G36" s="51"/>
    </row>
    <row r="37" spans="1:7">
      <c r="A37" s="58">
        <v>36</v>
      </c>
      <c r="B37" s="59" t="s">
        <v>123</v>
      </c>
      <c r="C37" s="60" t="s">
        <v>94</v>
      </c>
      <c r="D37" s="61">
        <v>2633.04</v>
      </c>
      <c r="E37" s="62">
        <v>308.22000000000003</v>
      </c>
      <c r="F37" s="95">
        <f t="shared" si="1"/>
        <v>2941.26</v>
      </c>
      <c r="G37" s="51"/>
    </row>
    <row r="38" spans="1:7">
      <c r="A38" s="58">
        <v>37</v>
      </c>
      <c r="B38" s="59" t="s">
        <v>124</v>
      </c>
      <c r="C38" s="60" t="s">
        <v>85</v>
      </c>
      <c r="D38" s="61">
        <v>6975.98</v>
      </c>
      <c r="E38" s="62">
        <v>839.83</v>
      </c>
      <c r="F38" s="95">
        <f t="shared" si="1"/>
        <v>7815.8099999999995</v>
      </c>
      <c r="G38" s="51"/>
    </row>
    <row r="39" spans="1:7">
      <c r="A39" s="58">
        <v>38</v>
      </c>
      <c r="B39" s="59" t="s">
        <v>125</v>
      </c>
      <c r="C39" s="60" t="s">
        <v>90</v>
      </c>
      <c r="D39" s="61">
        <v>2186.0300000000002</v>
      </c>
      <c r="E39" s="62">
        <v>249</v>
      </c>
      <c r="F39" s="95">
        <f t="shared" si="1"/>
        <v>2435.0300000000002</v>
      </c>
      <c r="G39" s="51"/>
    </row>
    <row r="40" spans="1:7">
      <c r="A40" s="58">
        <v>39</v>
      </c>
      <c r="B40" s="59" t="s">
        <v>126</v>
      </c>
      <c r="C40" s="60" t="s">
        <v>100</v>
      </c>
      <c r="D40" s="61">
        <v>6650.99</v>
      </c>
      <c r="E40" s="62">
        <v>788.63</v>
      </c>
      <c r="F40" s="95">
        <f t="shared" si="1"/>
        <v>7439.62</v>
      </c>
      <c r="G40" s="51"/>
    </row>
    <row r="41" spans="1:7">
      <c r="A41" s="58">
        <v>40</v>
      </c>
      <c r="B41" s="59" t="s">
        <v>127</v>
      </c>
      <c r="C41" s="60" t="s">
        <v>85</v>
      </c>
      <c r="D41" s="61">
        <v>16561.27</v>
      </c>
      <c r="E41" s="62">
        <v>1992.29</v>
      </c>
      <c r="F41" s="95">
        <f t="shared" si="1"/>
        <v>18553.560000000001</v>
      </c>
      <c r="G41" s="51"/>
    </row>
    <row r="42" spans="1:7">
      <c r="A42" s="58">
        <v>41</v>
      </c>
      <c r="B42" s="59" t="s">
        <v>128</v>
      </c>
      <c r="C42" s="60" t="s">
        <v>90</v>
      </c>
      <c r="D42" s="61">
        <v>2941.51</v>
      </c>
      <c r="E42" s="62">
        <v>341.70000000000005</v>
      </c>
      <c r="F42" s="95">
        <f t="shared" si="1"/>
        <v>3283.21</v>
      </c>
      <c r="G42" s="51"/>
    </row>
    <row r="43" spans="1:7">
      <c r="A43" s="58">
        <v>42</v>
      </c>
      <c r="B43" s="59" t="s">
        <v>129</v>
      </c>
      <c r="C43" s="60" t="s">
        <v>90</v>
      </c>
      <c r="D43" s="61">
        <v>3061.76</v>
      </c>
      <c r="E43" s="62">
        <v>360.70000000000005</v>
      </c>
      <c r="F43" s="95">
        <f t="shared" si="1"/>
        <v>3422.46</v>
      </c>
      <c r="G43" s="51"/>
    </row>
    <row r="44" spans="1:7">
      <c r="A44" s="58">
        <v>43</v>
      </c>
      <c r="B44" s="59" t="s">
        <v>130</v>
      </c>
      <c r="C44" s="60" t="s">
        <v>94</v>
      </c>
      <c r="D44" s="61">
        <v>3427334.88</v>
      </c>
      <c r="E44" s="62">
        <v>420716.76</v>
      </c>
      <c r="F44" s="95">
        <f t="shared" si="1"/>
        <v>3848051.6399999997</v>
      </c>
      <c r="G44" s="51"/>
    </row>
    <row r="45" spans="1:7">
      <c r="A45" s="58">
        <v>44</v>
      </c>
      <c r="B45" s="59" t="s">
        <v>131</v>
      </c>
      <c r="C45" s="60" t="s">
        <v>100</v>
      </c>
      <c r="D45" s="61">
        <v>42000.74</v>
      </c>
      <c r="E45" s="62">
        <v>5106.1499999999996</v>
      </c>
      <c r="F45" s="95">
        <f t="shared" si="1"/>
        <v>47106.89</v>
      </c>
      <c r="G45" s="51"/>
    </row>
    <row r="46" spans="1:7">
      <c r="A46" s="58">
        <v>45</v>
      </c>
      <c r="B46" s="59" t="s">
        <v>132</v>
      </c>
      <c r="C46" s="60" t="s">
        <v>94</v>
      </c>
      <c r="D46" s="61">
        <v>1755.02</v>
      </c>
      <c r="E46" s="62">
        <v>197</v>
      </c>
      <c r="F46" s="95">
        <f t="shared" si="1"/>
        <v>1952.02</v>
      </c>
      <c r="G46" s="51"/>
    </row>
    <row r="47" spans="1:7">
      <c r="A47" s="58">
        <v>46</v>
      </c>
      <c r="B47" s="59" t="s">
        <v>133</v>
      </c>
      <c r="C47" s="60" t="s">
        <v>90</v>
      </c>
      <c r="D47" s="61">
        <v>252655.04</v>
      </c>
      <c r="E47" s="62">
        <v>30773.620000000003</v>
      </c>
      <c r="F47" s="95">
        <f t="shared" si="1"/>
        <v>283428.66000000003</v>
      </c>
      <c r="G47" s="51"/>
    </row>
    <row r="48" spans="1:7">
      <c r="A48" s="58">
        <v>47</v>
      </c>
      <c r="B48" s="59" t="s">
        <v>134</v>
      </c>
      <c r="C48" s="60" t="s">
        <v>85</v>
      </c>
      <c r="D48" s="61">
        <v>2638.11</v>
      </c>
      <c r="E48" s="62">
        <v>308.84000000000003</v>
      </c>
      <c r="F48" s="95">
        <f t="shared" si="1"/>
        <v>2946.9500000000003</v>
      </c>
      <c r="G48" s="51"/>
    </row>
    <row r="49" spans="1:7">
      <c r="A49" s="58">
        <v>48</v>
      </c>
      <c r="B49" s="59" t="s">
        <v>135</v>
      </c>
      <c r="C49" s="60" t="s">
        <v>94</v>
      </c>
      <c r="D49" s="61">
        <v>12740.46</v>
      </c>
      <c r="E49" s="62">
        <v>1536.71</v>
      </c>
      <c r="F49" s="95">
        <f t="shared" si="1"/>
        <v>14277.169999999998</v>
      </c>
      <c r="G49" s="51"/>
    </row>
    <row r="50" spans="1:7">
      <c r="A50" s="58">
        <v>49</v>
      </c>
      <c r="B50" s="59" t="s">
        <v>136</v>
      </c>
      <c r="C50" s="60" t="s">
        <v>90</v>
      </c>
      <c r="D50" s="61">
        <v>26786.54</v>
      </c>
      <c r="E50" s="62">
        <v>3254.54</v>
      </c>
      <c r="F50" s="95">
        <f t="shared" si="1"/>
        <v>30041.08</v>
      </c>
      <c r="G50" s="51"/>
    </row>
    <row r="51" spans="1:7">
      <c r="A51" s="58">
        <v>50</v>
      </c>
      <c r="B51" s="59" t="s">
        <v>137</v>
      </c>
      <c r="C51" s="60" t="s">
        <v>90</v>
      </c>
      <c r="D51" s="61">
        <v>1920.39</v>
      </c>
      <c r="E51" s="62">
        <v>218.65</v>
      </c>
      <c r="F51" s="95">
        <f t="shared" si="1"/>
        <v>2139.04</v>
      </c>
      <c r="G51" s="51"/>
    </row>
    <row r="52" spans="1:7">
      <c r="A52" s="58">
        <v>51</v>
      </c>
      <c r="B52" s="59" t="s">
        <v>138</v>
      </c>
      <c r="C52" s="60" t="s">
        <v>85</v>
      </c>
      <c r="D52" s="61">
        <v>19184.509999999998</v>
      </c>
      <c r="E52" s="62">
        <v>2317.61</v>
      </c>
      <c r="F52" s="95">
        <f t="shared" si="1"/>
        <v>21502.12</v>
      </c>
      <c r="G52" s="51"/>
    </row>
    <row r="53" spans="1:7">
      <c r="A53" s="58">
        <v>52</v>
      </c>
      <c r="B53" s="59" t="s">
        <v>139</v>
      </c>
      <c r="C53" s="60" t="s">
        <v>94</v>
      </c>
      <c r="D53" s="61">
        <v>1193.23</v>
      </c>
      <c r="E53" s="62">
        <v>131.98000000000002</v>
      </c>
      <c r="F53" s="95">
        <f t="shared" si="1"/>
        <v>1325.21</v>
      </c>
      <c r="G53" s="51"/>
    </row>
    <row r="54" spans="1:7">
      <c r="A54" s="58">
        <v>53</v>
      </c>
      <c r="B54" s="63" t="s">
        <v>140</v>
      </c>
      <c r="C54" s="60" t="s">
        <v>90</v>
      </c>
      <c r="D54" s="61">
        <v>15453.7</v>
      </c>
      <c r="E54" s="62">
        <v>1877.55</v>
      </c>
      <c r="F54" s="95">
        <f t="shared" si="1"/>
        <v>17331.25</v>
      </c>
      <c r="G54" s="51"/>
    </row>
    <row r="55" spans="1:7">
      <c r="A55" s="58">
        <v>54</v>
      </c>
      <c r="B55" s="59" t="s">
        <v>141</v>
      </c>
      <c r="C55" s="60" t="s">
        <v>94</v>
      </c>
      <c r="D55" s="61">
        <v>2270.4699999999998</v>
      </c>
      <c r="E55" s="62">
        <v>259.52</v>
      </c>
      <c r="F55" s="95">
        <f t="shared" si="1"/>
        <v>2529.9899999999998</v>
      </c>
      <c r="G55" s="51"/>
    </row>
    <row r="56" spans="1:7">
      <c r="A56" s="58">
        <v>55</v>
      </c>
      <c r="B56" s="59" t="s">
        <v>142</v>
      </c>
      <c r="C56" s="60" t="s">
        <v>94</v>
      </c>
      <c r="D56" s="61">
        <v>1557.12</v>
      </c>
      <c r="E56" s="62">
        <v>174.89</v>
      </c>
      <c r="F56" s="95">
        <f t="shared" si="1"/>
        <v>1732.0099999999998</v>
      </c>
      <c r="G56" s="51"/>
    </row>
    <row r="57" spans="1:7">
      <c r="A57" s="58">
        <v>56</v>
      </c>
      <c r="B57" s="59" t="s">
        <v>143</v>
      </c>
      <c r="C57" s="60" t="s">
        <v>85</v>
      </c>
      <c r="D57" s="61">
        <v>2957.5</v>
      </c>
      <c r="E57" s="62">
        <v>347.94000000000005</v>
      </c>
      <c r="F57" s="95">
        <f t="shared" si="1"/>
        <v>3305.44</v>
      </c>
      <c r="G57" s="51"/>
    </row>
    <row r="58" spans="1:7">
      <c r="A58" s="58">
        <v>57</v>
      </c>
      <c r="B58" s="59" t="s">
        <v>144</v>
      </c>
      <c r="C58" s="60" t="s">
        <v>94</v>
      </c>
      <c r="D58" s="61">
        <v>5054.58</v>
      </c>
      <c r="E58" s="62">
        <v>594.62</v>
      </c>
      <c r="F58" s="95">
        <f t="shared" si="1"/>
        <v>5649.2</v>
      </c>
      <c r="G58" s="51"/>
    </row>
    <row r="59" spans="1:7">
      <c r="A59" s="58">
        <v>58</v>
      </c>
      <c r="B59" s="59" t="s">
        <v>145</v>
      </c>
      <c r="C59" s="60" t="s">
        <v>94</v>
      </c>
      <c r="D59" s="61">
        <v>4508.7299999999996</v>
      </c>
      <c r="E59" s="62">
        <v>532.14</v>
      </c>
      <c r="F59" s="95">
        <f t="shared" si="1"/>
        <v>5040.87</v>
      </c>
      <c r="G59" s="51"/>
    </row>
    <row r="60" spans="1:7">
      <c r="A60" s="58">
        <v>59</v>
      </c>
      <c r="B60" s="59" t="s">
        <v>146</v>
      </c>
      <c r="C60" s="60" t="s">
        <v>94</v>
      </c>
      <c r="D60" s="61">
        <v>1365.35</v>
      </c>
      <c r="E60" s="62">
        <v>153.05000000000001</v>
      </c>
      <c r="F60" s="95">
        <f t="shared" si="1"/>
        <v>1518.3999999999999</v>
      </c>
      <c r="G60" s="51"/>
    </row>
    <row r="61" spans="1:7">
      <c r="A61" s="58">
        <v>60</v>
      </c>
      <c r="B61" s="59" t="s">
        <v>147</v>
      </c>
      <c r="C61" s="60" t="s">
        <v>100</v>
      </c>
      <c r="D61" s="61">
        <v>2467.98</v>
      </c>
      <c r="E61" s="64">
        <v>282.33999999999997</v>
      </c>
      <c r="F61" s="95">
        <f t="shared" si="1"/>
        <v>2750.32</v>
      </c>
      <c r="G61" s="51"/>
    </row>
    <row r="62" spans="1:7">
      <c r="A62" s="58">
        <v>61</v>
      </c>
      <c r="B62" s="59" t="s">
        <v>148</v>
      </c>
      <c r="C62" s="60" t="s">
        <v>85</v>
      </c>
      <c r="D62" s="61">
        <v>4681.66</v>
      </c>
      <c r="E62" s="62">
        <v>555.41999999999996</v>
      </c>
      <c r="F62" s="95">
        <f t="shared" si="1"/>
        <v>5237.08</v>
      </c>
      <c r="G62" s="51"/>
    </row>
    <row r="63" spans="1:7">
      <c r="A63" s="58">
        <v>62</v>
      </c>
      <c r="B63" s="59" t="s">
        <v>149</v>
      </c>
      <c r="C63" s="60" t="s">
        <v>100</v>
      </c>
      <c r="D63" s="61">
        <v>4007.86</v>
      </c>
      <c r="E63" s="62">
        <v>476.51</v>
      </c>
      <c r="F63" s="95">
        <f t="shared" si="1"/>
        <v>4484.37</v>
      </c>
      <c r="G63" s="51"/>
    </row>
    <row r="64" spans="1:7">
      <c r="A64" s="58">
        <v>63</v>
      </c>
      <c r="B64" s="59" t="s">
        <v>150</v>
      </c>
      <c r="C64" s="60" t="s">
        <v>94</v>
      </c>
      <c r="D64" s="61">
        <v>3560.31</v>
      </c>
      <c r="E64" s="64">
        <v>421.72</v>
      </c>
      <c r="F64" s="95">
        <f t="shared" si="1"/>
        <v>3982.0299999999997</v>
      </c>
      <c r="G64" s="51"/>
    </row>
    <row r="65" spans="1:7">
      <c r="A65" s="58">
        <v>64</v>
      </c>
      <c r="B65" s="59" t="s">
        <v>151</v>
      </c>
      <c r="C65" s="60" t="s">
        <v>100</v>
      </c>
      <c r="D65" s="61">
        <v>2782.23</v>
      </c>
      <c r="E65" s="62">
        <v>321.51</v>
      </c>
      <c r="F65" s="95">
        <f t="shared" si="1"/>
        <v>3103.74</v>
      </c>
      <c r="G65" s="51"/>
    </row>
    <row r="66" spans="1:7">
      <c r="A66" s="58">
        <v>65</v>
      </c>
      <c r="B66" s="59" t="s">
        <v>152</v>
      </c>
      <c r="C66" s="60" t="s">
        <v>100</v>
      </c>
      <c r="D66" s="61">
        <v>4921.54</v>
      </c>
      <c r="E66" s="62">
        <v>579.79999999999995</v>
      </c>
      <c r="F66" s="95">
        <f t="shared" ref="F66:F97" si="2">SUM(D66:E66)</f>
        <v>5501.34</v>
      </c>
      <c r="G66" s="51"/>
    </row>
    <row r="67" spans="1:7">
      <c r="A67" s="58">
        <v>66</v>
      </c>
      <c r="B67" s="59" t="s">
        <v>153</v>
      </c>
      <c r="C67" s="60" t="s">
        <v>85</v>
      </c>
      <c r="D67" s="61">
        <v>12663.6</v>
      </c>
      <c r="E67" s="62">
        <v>1524.44</v>
      </c>
      <c r="F67" s="95">
        <f t="shared" si="2"/>
        <v>14188.04</v>
      </c>
      <c r="G67" s="51"/>
    </row>
    <row r="68" spans="1:7">
      <c r="A68" s="58">
        <v>67</v>
      </c>
      <c r="B68" s="59" t="s">
        <v>154</v>
      </c>
      <c r="C68" s="60" t="s">
        <v>94</v>
      </c>
      <c r="D68" s="61">
        <v>42286.47</v>
      </c>
      <c r="E68" s="62">
        <v>5123.5</v>
      </c>
      <c r="F68" s="95">
        <f t="shared" si="2"/>
        <v>47409.97</v>
      </c>
      <c r="G68" s="51"/>
    </row>
    <row r="69" spans="1:7">
      <c r="A69" s="58">
        <v>68</v>
      </c>
      <c r="B69" s="59" t="s">
        <v>155</v>
      </c>
      <c r="C69" s="60" t="s">
        <v>94</v>
      </c>
      <c r="D69" s="61">
        <v>27432.46</v>
      </c>
      <c r="E69" s="62">
        <v>3319.14</v>
      </c>
      <c r="F69" s="95">
        <f t="shared" si="2"/>
        <v>30751.599999999999</v>
      </c>
      <c r="G69" s="51"/>
    </row>
    <row r="70" spans="1:7">
      <c r="A70" s="58">
        <v>69</v>
      </c>
      <c r="B70" s="59" t="s">
        <v>156</v>
      </c>
      <c r="C70" s="60" t="s">
        <v>90</v>
      </c>
      <c r="D70" s="61">
        <v>3541.69</v>
      </c>
      <c r="E70" s="62">
        <v>419.45</v>
      </c>
      <c r="F70" s="95">
        <f t="shared" si="2"/>
        <v>3961.14</v>
      </c>
      <c r="G70" s="51"/>
    </row>
    <row r="71" spans="1:7">
      <c r="A71" s="58">
        <v>70</v>
      </c>
      <c r="B71" s="59" t="s">
        <v>157</v>
      </c>
      <c r="C71" s="60" t="s">
        <v>100</v>
      </c>
      <c r="D71" s="61">
        <v>5490.43</v>
      </c>
      <c r="E71" s="64">
        <v>646.75</v>
      </c>
      <c r="F71" s="95">
        <f t="shared" si="2"/>
        <v>6137.18</v>
      </c>
      <c r="G71" s="51"/>
    </row>
    <row r="72" spans="1:7">
      <c r="A72" s="58">
        <v>71</v>
      </c>
      <c r="B72" s="59" t="s">
        <v>158</v>
      </c>
      <c r="C72" s="60" t="s">
        <v>94</v>
      </c>
      <c r="D72" s="61">
        <v>6796.95</v>
      </c>
      <c r="E72" s="62">
        <v>813.53</v>
      </c>
      <c r="F72" s="95">
        <f t="shared" si="2"/>
        <v>7610.48</v>
      </c>
      <c r="G72" s="51"/>
    </row>
    <row r="73" spans="1:7">
      <c r="A73" s="58">
        <v>72</v>
      </c>
      <c r="B73" s="59" t="s">
        <v>159</v>
      </c>
      <c r="C73" s="60" t="s">
        <v>94</v>
      </c>
      <c r="D73" s="61">
        <v>2019.36</v>
      </c>
      <c r="E73" s="62">
        <v>233.1</v>
      </c>
      <c r="F73" s="95">
        <f t="shared" si="2"/>
        <v>2252.46</v>
      </c>
      <c r="G73" s="51"/>
    </row>
    <row r="74" spans="1:7">
      <c r="A74" s="58">
        <v>73</v>
      </c>
      <c r="B74" s="59" t="s">
        <v>160</v>
      </c>
      <c r="C74" s="60" t="s">
        <v>100</v>
      </c>
      <c r="D74" s="61">
        <v>7845.71</v>
      </c>
      <c r="E74" s="62">
        <v>935.34</v>
      </c>
      <c r="F74" s="95">
        <f t="shared" si="2"/>
        <v>8781.0499999999993</v>
      </c>
      <c r="G74" s="51"/>
    </row>
    <row r="75" spans="1:7" ht="25.5">
      <c r="A75" s="58">
        <v>74</v>
      </c>
      <c r="B75" s="59" t="s">
        <v>161</v>
      </c>
      <c r="C75" s="60" t="s">
        <v>94</v>
      </c>
      <c r="D75" s="61">
        <v>3309.56</v>
      </c>
      <c r="E75" s="62">
        <v>391.03</v>
      </c>
      <c r="F75" s="95">
        <f t="shared" si="2"/>
        <v>3700.59</v>
      </c>
      <c r="G75" s="51"/>
    </row>
    <row r="76" spans="1:7">
      <c r="A76" s="58">
        <v>75</v>
      </c>
      <c r="B76" s="59" t="s">
        <v>162</v>
      </c>
      <c r="C76" s="60" t="s">
        <v>100</v>
      </c>
      <c r="D76" s="61">
        <v>9473.99</v>
      </c>
      <c r="E76" s="62">
        <v>1145.5999999999999</v>
      </c>
      <c r="F76" s="95">
        <f t="shared" si="2"/>
        <v>10619.59</v>
      </c>
      <c r="G76" s="51"/>
    </row>
    <row r="77" spans="1:7">
      <c r="A77" s="58">
        <v>76</v>
      </c>
      <c r="B77" s="59" t="s">
        <v>163</v>
      </c>
      <c r="C77" s="60" t="s">
        <v>100</v>
      </c>
      <c r="D77" s="61">
        <v>154404.03</v>
      </c>
      <c r="E77" s="62">
        <v>18820.71</v>
      </c>
      <c r="F77" s="95">
        <f t="shared" si="2"/>
        <v>173224.74</v>
      </c>
      <c r="G77" s="51"/>
    </row>
    <row r="78" spans="1:7">
      <c r="A78" s="58">
        <v>77</v>
      </c>
      <c r="B78" s="59" t="s">
        <v>164</v>
      </c>
      <c r="C78" s="60" t="s">
        <v>94</v>
      </c>
      <c r="D78" s="61">
        <v>31667.14</v>
      </c>
      <c r="E78" s="62">
        <v>3862.2</v>
      </c>
      <c r="F78" s="95">
        <f t="shared" si="2"/>
        <v>35529.339999999997</v>
      </c>
      <c r="G78" s="51"/>
    </row>
    <row r="79" spans="1:7">
      <c r="A79" s="58">
        <v>78</v>
      </c>
      <c r="B79" s="59" t="s">
        <v>165</v>
      </c>
      <c r="C79" s="60" t="s">
        <v>100</v>
      </c>
      <c r="D79" s="61">
        <v>5132.76</v>
      </c>
      <c r="E79" s="62">
        <v>605.43000000000006</v>
      </c>
      <c r="F79" s="95">
        <f t="shared" si="2"/>
        <v>5738.1900000000005</v>
      </c>
      <c r="G79" s="51"/>
    </row>
    <row r="80" spans="1:7">
      <c r="A80" s="58">
        <v>79</v>
      </c>
      <c r="B80" s="59" t="s">
        <v>166</v>
      </c>
      <c r="C80" s="60" t="s">
        <v>90</v>
      </c>
      <c r="D80" s="61">
        <v>26555.26</v>
      </c>
      <c r="E80" s="62">
        <v>3220.02</v>
      </c>
      <c r="F80" s="95">
        <f t="shared" si="2"/>
        <v>29775.279999999999</v>
      </c>
      <c r="G80" s="51"/>
    </row>
    <row r="81" spans="1:7">
      <c r="A81" s="58">
        <v>80</v>
      </c>
      <c r="B81" s="59" t="s">
        <v>167</v>
      </c>
      <c r="C81" s="60" t="s">
        <v>94</v>
      </c>
      <c r="D81" s="61">
        <v>7293.39</v>
      </c>
      <c r="E81" s="62">
        <v>869.54</v>
      </c>
      <c r="F81" s="95">
        <f t="shared" si="2"/>
        <v>8162.93</v>
      </c>
      <c r="G81" s="51"/>
    </row>
    <row r="82" spans="1:7">
      <c r="A82" s="58">
        <v>81</v>
      </c>
      <c r="B82" s="59" t="s">
        <v>168</v>
      </c>
      <c r="C82" s="60" t="s">
        <v>90</v>
      </c>
      <c r="D82" s="61">
        <v>34196.89</v>
      </c>
      <c r="E82" s="62">
        <v>4135.4400000000005</v>
      </c>
      <c r="F82" s="95">
        <f t="shared" si="2"/>
        <v>38332.33</v>
      </c>
      <c r="G82" s="51"/>
    </row>
    <row r="83" spans="1:7">
      <c r="A83" s="58">
        <v>82</v>
      </c>
      <c r="B83" s="59" t="s">
        <v>169</v>
      </c>
      <c r="C83" s="60" t="s">
        <v>85</v>
      </c>
      <c r="D83" s="61">
        <v>3616.91</v>
      </c>
      <c r="E83" s="62">
        <v>428.65999999999997</v>
      </c>
      <c r="F83" s="95">
        <f t="shared" si="2"/>
        <v>4045.5699999999997</v>
      </c>
      <c r="G83" s="51"/>
    </row>
    <row r="84" spans="1:7">
      <c r="A84" s="58">
        <v>83</v>
      </c>
      <c r="B84" s="59" t="s">
        <v>170</v>
      </c>
      <c r="C84" s="60" t="s">
        <v>94</v>
      </c>
      <c r="D84" s="61">
        <v>5372.23</v>
      </c>
      <c r="E84" s="62">
        <v>633.03</v>
      </c>
      <c r="F84" s="95">
        <f t="shared" si="2"/>
        <v>6005.2599999999993</v>
      </c>
      <c r="G84" s="51"/>
    </row>
    <row r="85" spans="1:7">
      <c r="A85" s="58">
        <v>84</v>
      </c>
      <c r="B85" s="59" t="s">
        <v>171</v>
      </c>
      <c r="C85" s="60" t="s">
        <v>85</v>
      </c>
      <c r="D85" s="61">
        <v>121981.1</v>
      </c>
      <c r="E85" s="62">
        <v>14813.52</v>
      </c>
      <c r="F85" s="95">
        <f t="shared" si="2"/>
        <v>136794.62</v>
      </c>
      <c r="G85" s="51"/>
    </row>
    <row r="86" spans="1:7">
      <c r="A86" s="58">
        <v>85</v>
      </c>
      <c r="B86" s="59" t="s">
        <v>172</v>
      </c>
      <c r="C86" s="60" t="s">
        <v>94</v>
      </c>
      <c r="D86" s="61">
        <v>10799.76</v>
      </c>
      <c r="E86" s="64">
        <v>1294.1300000000001</v>
      </c>
      <c r="F86" s="95">
        <f t="shared" si="2"/>
        <v>12093.89</v>
      </c>
      <c r="G86" s="51"/>
    </row>
    <row r="87" spans="1:7">
      <c r="A87" s="58">
        <v>86</v>
      </c>
      <c r="B87" s="59" t="s">
        <v>173</v>
      </c>
      <c r="C87" s="60" t="s">
        <v>94</v>
      </c>
      <c r="D87" s="61">
        <v>52781.38</v>
      </c>
      <c r="E87" s="62">
        <v>6405.92</v>
      </c>
      <c r="F87" s="95">
        <f t="shared" si="2"/>
        <v>59187.299999999996</v>
      </c>
      <c r="G87" s="51"/>
    </row>
    <row r="88" spans="1:7">
      <c r="A88" s="58">
        <v>87</v>
      </c>
      <c r="B88" s="59" t="s">
        <v>174</v>
      </c>
      <c r="C88" s="60" t="s">
        <v>94</v>
      </c>
      <c r="D88" s="61">
        <v>1237.03</v>
      </c>
      <c r="E88" s="62">
        <v>135</v>
      </c>
      <c r="F88" s="95">
        <f t="shared" si="2"/>
        <v>1372.03</v>
      </c>
      <c r="G88" s="51"/>
    </row>
    <row r="89" spans="1:7">
      <c r="A89" s="58">
        <v>88</v>
      </c>
      <c r="B89" s="59" t="s">
        <v>175</v>
      </c>
      <c r="C89" s="60" t="s">
        <v>85</v>
      </c>
      <c r="D89" s="61">
        <v>3192.08</v>
      </c>
      <c r="E89" s="62">
        <v>375.19</v>
      </c>
      <c r="F89" s="95">
        <f t="shared" si="2"/>
        <v>3567.27</v>
      </c>
      <c r="G89" s="51"/>
    </row>
    <row r="90" spans="1:7">
      <c r="A90" s="58">
        <v>89</v>
      </c>
      <c r="B90" s="59" t="s">
        <v>176</v>
      </c>
      <c r="C90" s="60" t="s">
        <v>100</v>
      </c>
      <c r="D90" s="61">
        <v>8035.33</v>
      </c>
      <c r="E90" s="64">
        <v>955.51</v>
      </c>
      <c r="F90" s="95">
        <f t="shared" si="2"/>
        <v>8990.84</v>
      </c>
      <c r="G90" s="51"/>
    </row>
    <row r="91" spans="1:7">
      <c r="A91" s="58">
        <v>90</v>
      </c>
      <c r="B91" s="59" t="s">
        <v>177</v>
      </c>
      <c r="C91" s="60" t="s">
        <v>85</v>
      </c>
      <c r="D91" s="61">
        <v>8416.31</v>
      </c>
      <c r="E91" s="62">
        <v>1009.75</v>
      </c>
      <c r="F91" s="95">
        <f t="shared" si="2"/>
        <v>9426.06</v>
      </c>
      <c r="G91" s="51"/>
    </row>
    <row r="92" spans="1:7">
      <c r="A92" s="58">
        <v>91</v>
      </c>
      <c r="B92" s="59" t="s">
        <v>178</v>
      </c>
      <c r="C92" s="60" t="s">
        <v>94</v>
      </c>
      <c r="D92" s="61">
        <v>3792.58</v>
      </c>
      <c r="E92" s="62">
        <v>444.07</v>
      </c>
      <c r="F92" s="95">
        <f t="shared" si="2"/>
        <v>4236.6499999999996</v>
      </c>
      <c r="G92" s="51"/>
    </row>
    <row r="93" spans="1:7">
      <c r="A93" s="58">
        <v>92</v>
      </c>
      <c r="B93" s="59" t="s">
        <v>179</v>
      </c>
      <c r="C93" s="60" t="s">
        <v>85</v>
      </c>
      <c r="D93" s="61">
        <v>2141.2399999999998</v>
      </c>
      <c r="E93" s="62">
        <v>248.01999999999998</v>
      </c>
      <c r="F93" s="95">
        <f t="shared" si="2"/>
        <v>2389.2599999999998</v>
      </c>
      <c r="G93" s="51"/>
    </row>
    <row r="94" spans="1:7">
      <c r="A94" s="58">
        <v>93</v>
      </c>
      <c r="B94" s="59" t="s">
        <v>180</v>
      </c>
      <c r="C94" s="60" t="s">
        <v>100</v>
      </c>
      <c r="D94" s="61">
        <v>1397</v>
      </c>
      <c r="E94" s="62">
        <v>156.91999999999999</v>
      </c>
      <c r="F94" s="95">
        <f t="shared" si="2"/>
        <v>1553.92</v>
      </c>
      <c r="G94" s="51"/>
    </row>
    <row r="95" spans="1:7">
      <c r="A95" s="58">
        <v>94</v>
      </c>
      <c r="B95" s="59" t="s">
        <v>181</v>
      </c>
      <c r="C95" s="60" t="s">
        <v>85</v>
      </c>
      <c r="D95" s="61">
        <v>20551.16</v>
      </c>
      <c r="E95" s="62">
        <v>2494.85</v>
      </c>
      <c r="F95" s="95">
        <f t="shared" si="2"/>
        <v>23046.01</v>
      </c>
      <c r="G95" s="51"/>
    </row>
    <row r="96" spans="1:7">
      <c r="A96" s="58">
        <v>95</v>
      </c>
      <c r="B96" s="59" t="s">
        <v>182</v>
      </c>
      <c r="C96" s="60" t="s">
        <v>100</v>
      </c>
      <c r="D96" s="61">
        <v>2100.0300000000002</v>
      </c>
      <c r="E96" s="62">
        <v>238</v>
      </c>
      <c r="F96" s="95">
        <f t="shared" si="2"/>
        <v>2338.0300000000002</v>
      </c>
      <c r="G96" s="51"/>
    </row>
    <row r="97" spans="1:7">
      <c r="A97" s="58">
        <v>96</v>
      </c>
      <c r="B97" s="59" t="s">
        <v>183</v>
      </c>
      <c r="C97" s="60" t="s">
        <v>100</v>
      </c>
      <c r="D97" s="61">
        <v>1927.03</v>
      </c>
      <c r="E97" s="62">
        <v>218</v>
      </c>
      <c r="F97" s="95">
        <f t="shared" si="2"/>
        <v>2145.0299999999997</v>
      </c>
      <c r="G97" s="51"/>
    </row>
    <row r="98" spans="1:7">
      <c r="A98" s="58">
        <v>97</v>
      </c>
      <c r="B98" s="59" t="s">
        <v>184</v>
      </c>
      <c r="C98" s="60" t="s">
        <v>85</v>
      </c>
      <c r="D98" s="61">
        <v>35931.65</v>
      </c>
      <c r="E98" s="62">
        <v>4352.72</v>
      </c>
      <c r="F98" s="95">
        <f t="shared" ref="F98:F103" si="3">SUM(D98:E98)</f>
        <v>40284.370000000003</v>
      </c>
      <c r="G98" s="51"/>
    </row>
    <row r="99" spans="1:7">
      <c r="A99" s="58">
        <v>98</v>
      </c>
      <c r="B99" s="59" t="s">
        <v>185</v>
      </c>
      <c r="C99" s="60" t="s">
        <v>100</v>
      </c>
      <c r="D99" s="61">
        <v>38099.89</v>
      </c>
      <c r="E99" s="62">
        <v>4636.55</v>
      </c>
      <c r="F99" s="95">
        <f t="shared" si="3"/>
        <v>42736.44</v>
      </c>
      <c r="G99" s="51"/>
    </row>
    <row r="100" spans="1:7">
      <c r="A100" s="58">
        <v>99</v>
      </c>
      <c r="B100" s="59" t="s">
        <v>186</v>
      </c>
      <c r="C100" s="60" t="s">
        <v>90</v>
      </c>
      <c r="D100" s="61">
        <v>1503.14</v>
      </c>
      <c r="E100" s="62">
        <v>169.91</v>
      </c>
      <c r="F100" s="95">
        <f t="shared" si="3"/>
        <v>1673.0500000000002</v>
      </c>
      <c r="G100" s="51"/>
    </row>
    <row r="101" spans="1:7">
      <c r="A101" s="58">
        <v>100</v>
      </c>
      <c r="B101" s="59" t="s">
        <v>187</v>
      </c>
      <c r="C101" s="60" t="s">
        <v>90</v>
      </c>
      <c r="D101" s="61">
        <v>2146.21</v>
      </c>
      <c r="E101" s="62">
        <v>244.36</v>
      </c>
      <c r="F101" s="95">
        <f t="shared" si="3"/>
        <v>2390.5700000000002</v>
      </c>
      <c r="G101" s="51"/>
    </row>
    <row r="102" spans="1:7" ht="15.75" thickBot="1">
      <c r="A102" s="65">
        <v>101</v>
      </c>
      <c r="B102" s="59" t="s">
        <v>188</v>
      </c>
      <c r="C102" s="60" t="s">
        <v>85</v>
      </c>
      <c r="D102" s="61">
        <v>3007.84</v>
      </c>
      <c r="E102" s="62">
        <v>352.64</v>
      </c>
      <c r="F102" s="95">
        <f t="shared" si="3"/>
        <v>3360.48</v>
      </c>
      <c r="G102" s="51"/>
    </row>
    <row r="103" spans="1:7" ht="15.75" thickBot="1">
      <c r="A103" s="66">
        <v>102</v>
      </c>
      <c r="B103" s="67" t="s">
        <v>189</v>
      </c>
      <c r="C103" s="68" t="s">
        <v>94</v>
      </c>
      <c r="D103" s="69">
        <v>5083.8100000000004</v>
      </c>
      <c r="E103" s="70">
        <v>599.14</v>
      </c>
      <c r="F103" s="96">
        <f t="shared" si="3"/>
        <v>5682.9500000000007</v>
      </c>
      <c r="G103" s="51"/>
    </row>
    <row r="104" spans="1:7">
      <c r="A104" s="71"/>
      <c r="B104" s="72"/>
      <c r="C104" s="73"/>
      <c r="D104" s="71"/>
      <c r="E104" s="71"/>
      <c r="F104" s="71"/>
      <c r="G104" s="51"/>
    </row>
    <row r="105" spans="1:7">
      <c r="A105" s="71"/>
      <c r="B105" s="72"/>
      <c r="C105" s="73"/>
      <c r="D105" s="71"/>
      <c r="E105" s="74"/>
      <c r="F105" s="71"/>
      <c r="G105" s="51"/>
    </row>
    <row r="106" spans="1:7">
      <c r="A106" s="71"/>
      <c r="B106" s="72"/>
      <c r="C106" s="73"/>
      <c r="D106" s="71"/>
      <c r="E106" s="74"/>
      <c r="F106" s="71"/>
      <c r="G106" s="51"/>
    </row>
    <row r="107" spans="1:7">
      <c r="A107" s="71"/>
      <c r="B107" s="72"/>
      <c r="C107" s="73"/>
      <c r="D107" s="71"/>
      <c r="E107" s="71"/>
      <c r="F107" s="71"/>
      <c r="G107" s="51"/>
    </row>
    <row r="108" spans="1:7">
      <c r="A108" s="71"/>
      <c r="B108" s="72"/>
      <c r="C108" s="73"/>
      <c r="D108" s="71"/>
      <c r="E108" s="71"/>
      <c r="F108" s="71"/>
      <c r="G108" s="51"/>
    </row>
    <row r="109" spans="1:7">
      <c r="A109" s="71"/>
      <c r="B109" s="72"/>
      <c r="C109" s="73"/>
      <c r="D109" s="71"/>
      <c r="E109" s="74"/>
      <c r="F109" s="71"/>
      <c r="G109" s="51"/>
    </row>
    <row r="110" spans="1:7">
      <c r="A110" s="71"/>
      <c r="B110" s="72"/>
      <c r="C110" s="73"/>
      <c r="D110" s="71"/>
      <c r="E110" s="71"/>
      <c r="F110" s="71"/>
      <c r="G110" s="51"/>
    </row>
    <row r="111" spans="1:7">
      <c r="A111" s="71"/>
      <c r="B111" s="72"/>
      <c r="C111" s="73"/>
      <c r="D111" s="71"/>
      <c r="E111" s="71"/>
      <c r="F111" s="71"/>
      <c r="G111" s="51"/>
    </row>
    <row r="112" spans="1:7">
      <c r="A112" s="71"/>
      <c r="B112" s="71"/>
      <c r="C112" s="71"/>
      <c r="D112" s="71"/>
      <c r="E112" s="71"/>
      <c r="F112" s="71"/>
      <c r="G112" s="51"/>
    </row>
  </sheetData>
  <autoFilter ref="A1:F1" xr:uid="{B022BC75-ACA9-46E5-BE30-B87262D2C0A6}">
    <sortState ref="A2:F103">
      <sortCondition ref="B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4"/>
  <sheetViews>
    <sheetView tabSelected="1" zoomScale="55" zoomScaleNormal="55" zoomScaleSheetLayoutView="30" workbookViewId="0">
      <selection activeCell="M9" sqref="M9:M10"/>
    </sheetView>
  </sheetViews>
  <sheetFormatPr defaultColWidth="8.7109375" defaultRowHeight="15.75"/>
  <cols>
    <col min="1" max="1" width="15.7109375" style="1" customWidth="1"/>
    <col min="2" max="2" width="6.85546875" style="1" customWidth="1"/>
    <col min="3" max="3" width="48.140625" style="1" customWidth="1"/>
    <col min="4" max="4" width="26.85546875" style="1" customWidth="1"/>
    <col min="5" max="5" width="30.5703125" style="1" customWidth="1"/>
    <col min="6" max="14" width="25.140625" style="1" customWidth="1"/>
    <col min="15" max="15" width="32.85546875" style="1" customWidth="1"/>
    <col min="16" max="16" width="24.85546875" style="1" customWidth="1"/>
    <col min="17" max="17" width="25.140625" style="1" customWidth="1"/>
    <col min="18" max="19" width="23.140625" style="1" customWidth="1"/>
    <col min="20" max="20" width="18.42578125" style="1" customWidth="1"/>
    <col min="21" max="21" width="22" style="1" customWidth="1"/>
    <col min="22" max="22" width="16.140625" style="1" customWidth="1"/>
    <col min="23" max="23" width="14.7109375" style="1" customWidth="1"/>
    <col min="24" max="24" width="16.5703125" style="1" customWidth="1"/>
    <col min="25" max="25" width="15.28515625" style="1" customWidth="1"/>
    <col min="26" max="16384" width="8.7109375" style="1"/>
  </cols>
  <sheetData>
    <row r="1" spans="1:25" ht="24" thickBot="1">
      <c r="A1" s="135" t="s">
        <v>73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  <c r="T1" s="4"/>
      <c r="U1" s="3"/>
    </row>
    <row r="2" spans="1:25" ht="48.75" customHeight="1" thickBot="1">
      <c r="A2" s="155" t="s">
        <v>74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7"/>
      <c r="T2" s="5"/>
      <c r="U2"/>
    </row>
    <row r="3" spans="1:25" ht="28.5" customHeight="1">
      <c r="A3" s="145" t="s">
        <v>24</v>
      </c>
      <c r="B3" s="150" t="s">
        <v>25</v>
      </c>
      <c r="C3" s="151"/>
      <c r="D3" s="145" t="s">
        <v>199</v>
      </c>
      <c r="E3" s="145" t="s">
        <v>200</v>
      </c>
      <c r="F3" s="138" t="s">
        <v>0</v>
      </c>
      <c r="G3" s="139"/>
      <c r="H3" s="139"/>
      <c r="I3" s="140"/>
      <c r="J3" s="140"/>
      <c r="K3" s="140"/>
      <c r="L3" s="140"/>
      <c r="M3" s="140"/>
      <c r="N3" s="140"/>
      <c r="O3" s="140"/>
      <c r="P3" s="140"/>
      <c r="Q3" s="140"/>
      <c r="R3" s="158" t="s">
        <v>1</v>
      </c>
      <c r="S3" s="159"/>
      <c r="T3" s="6"/>
      <c r="U3" s="2"/>
      <c r="V3" s="2"/>
      <c r="W3" s="2"/>
      <c r="X3" s="2"/>
      <c r="Y3" s="2"/>
    </row>
    <row r="4" spans="1:25" ht="18" customHeight="1">
      <c r="A4" s="146"/>
      <c r="B4" s="152"/>
      <c r="C4" s="153"/>
      <c r="D4" s="148"/>
      <c r="E4" s="148"/>
      <c r="F4" s="87" t="s">
        <v>2</v>
      </c>
      <c r="G4" s="88" t="s">
        <v>3</v>
      </c>
      <c r="H4" s="8" t="s">
        <v>4</v>
      </c>
      <c r="I4" s="9" t="s">
        <v>5</v>
      </c>
      <c r="J4" s="9" t="s">
        <v>6</v>
      </c>
      <c r="K4" s="8" t="s">
        <v>50</v>
      </c>
      <c r="L4" s="89" t="s">
        <v>52</v>
      </c>
      <c r="M4" s="89" t="s">
        <v>65</v>
      </c>
      <c r="N4" s="9" t="s">
        <v>62</v>
      </c>
      <c r="O4" s="9" t="s">
        <v>66</v>
      </c>
      <c r="P4" s="9" t="s">
        <v>67</v>
      </c>
      <c r="Q4" s="21" t="s">
        <v>63</v>
      </c>
      <c r="R4" s="141" t="s">
        <v>70</v>
      </c>
      <c r="S4" s="143" t="s">
        <v>71</v>
      </c>
    </row>
    <row r="5" spans="1:25" ht="35.1" customHeight="1">
      <c r="A5" s="146"/>
      <c r="B5" s="152"/>
      <c r="C5" s="153"/>
      <c r="D5" s="148"/>
      <c r="E5" s="148"/>
      <c r="F5" s="87"/>
      <c r="G5" s="88"/>
      <c r="H5" s="7" t="s">
        <v>59</v>
      </c>
      <c r="I5" s="9"/>
      <c r="J5" s="9"/>
      <c r="K5" s="9" t="s">
        <v>64</v>
      </c>
      <c r="L5" s="89"/>
      <c r="M5" s="89"/>
      <c r="N5" s="9" t="s">
        <v>68</v>
      </c>
      <c r="O5" s="9"/>
      <c r="P5" s="9" t="s">
        <v>72</v>
      </c>
      <c r="Q5" s="21" t="s">
        <v>69</v>
      </c>
      <c r="R5" s="141"/>
      <c r="S5" s="143"/>
    </row>
    <row r="6" spans="1:25" s="86" customFormat="1" ht="295.5" customHeight="1" thickBot="1">
      <c r="A6" s="147"/>
      <c r="B6" s="154"/>
      <c r="C6" s="153"/>
      <c r="D6" s="149"/>
      <c r="E6" s="149"/>
      <c r="F6" s="90" t="s">
        <v>193</v>
      </c>
      <c r="G6" s="91" t="s">
        <v>58</v>
      </c>
      <c r="H6" s="83" t="s">
        <v>194</v>
      </c>
      <c r="I6" s="84" t="s">
        <v>195</v>
      </c>
      <c r="J6" s="84" t="s">
        <v>61</v>
      </c>
      <c r="K6" s="82" t="s">
        <v>196</v>
      </c>
      <c r="L6" s="93" t="s">
        <v>192</v>
      </c>
      <c r="M6" s="92" t="s">
        <v>60</v>
      </c>
      <c r="N6" s="83" t="s">
        <v>197</v>
      </c>
      <c r="O6" s="83" t="s">
        <v>198</v>
      </c>
      <c r="P6" s="84" t="s">
        <v>75</v>
      </c>
      <c r="Q6" s="85" t="s">
        <v>76</v>
      </c>
      <c r="R6" s="142"/>
      <c r="S6" s="144"/>
    </row>
    <row r="7" spans="1:25" ht="48" customHeight="1">
      <c r="A7" s="122" t="s">
        <v>26</v>
      </c>
      <c r="B7" s="10" t="s">
        <v>29</v>
      </c>
      <c r="C7" s="11" t="s">
        <v>15</v>
      </c>
      <c r="D7" s="130"/>
      <c r="E7" s="127"/>
      <c r="F7" s="26"/>
      <c r="G7" s="26"/>
      <c r="H7" s="99">
        <f>F7-G7</f>
        <v>0</v>
      </c>
      <c r="I7" s="100"/>
      <c r="J7" s="101"/>
      <c r="K7" s="102">
        <f>I7-J7</f>
        <v>0</v>
      </c>
      <c r="L7" s="75"/>
      <c r="M7" s="31"/>
      <c r="N7" s="100">
        <f>L7-M7</f>
        <v>0</v>
      </c>
      <c r="O7" s="100"/>
      <c r="P7" s="115">
        <f>F7+I7+L7+O7</f>
        <v>0</v>
      </c>
      <c r="Q7" s="116">
        <f>H7+K7+N7</f>
        <v>0</v>
      </c>
      <c r="R7" s="36"/>
      <c r="S7" s="37"/>
    </row>
    <row r="8" spans="1:25" ht="48" customHeight="1">
      <c r="A8" s="123"/>
      <c r="B8" s="12" t="s">
        <v>30</v>
      </c>
      <c r="C8" s="13" t="s">
        <v>54</v>
      </c>
      <c r="D8" s="133"/>
      <c r="E8" s="128"/>
      <c r="F8" s="27"/>
      <c r="G8" s="27"/>
      <c r="H8" s="103">
        <f t="shared" ref="H8:H28" si="0">F8-G8</f>
        <v>0</v>
      </c>
      <c r="I8" s="104"/>
      <c r="J8" s="105"/>
      <c r="K8" s="102">
        <f t="shared" ref="K8:K28" si="1">I8-J8</f>
        <v>0</v>
      </c>
      <c r="L8" s="76"/>
      <c r="M8" s="32"/>
      <c r="N8" s="109">
        <f t="shared" ref="N8:N28" si="2">L8-M8</f>
        <v>0</v>
      </c>
      <c r="O8" s="104"/>
      <c r="P8" s="117">
        <f t="shared" ref="P8:P28" si="3">F8+I8+L8+O8</f>
        <v>0</v>
      </c>
      <c r="Q8" s="118">
        <f t="shared" ref="Q8:Q28" si="4">H8+K8+N8</f>
        <v>0</v>
      </c>
      <c r="R8" s="38"/>
      <c r="S8" s="39"/>
    </row>
    <row r="9" spans="1:25" ht="48" customHeight="1">
      <c r="A9" s="123"/>
      <c r="B9" s="12" t="s">
        <v>31</v>
      </c>
      <c r="C9" s="14" t="s">
        <v>16</v>
      </c>
      <c r="D9" s="133"/>
      <c r="E9" s="128"/>
      <c r="F9" s="27"/>
      <c r="G9" s="27"/>
      <c r="H9" s="103">
        <f t="shared" si="0"/>
        <v>0</v>
      </c>
      <c r="I9" s="104"/>
      <c r="J9" s="105"/>
      <c r="K9" s="102">
        <f t="shared" si="1"/>
        <v>0</v>
      </c>
      <c r="L9" s="76"/>
      <c r="M9" s="32"/>
      <c r="N9" s="109">
        <f t="shared" si="2"/>
        <v>0</v>
      </c>
      <c r="O9" s="104"/>
      <c r="P9" s="117">
        <f t="shared" si="3"/>
        <v>0</v>
      </c>
      <c r="Q9" s="118">
        <f t="shared" si="4"/>
        <v>0</v>
      </c>
      <c r="R9" s="38"/>
      <c r="S9" s="39"/>
    </row>
    <row r="10" spans="1:25" ht="48" customHeight="1">
      <c r="A10" s="123"/>
      <c r="B10" s="12" t="s">
        <v>32</v>
      </c>
      <c r="C10" s="13" t="s">
        <v>17</v>
      </c>
      <c r="D10" s="133"/>
      <c r="E10" s="128"/>
      <c r="F10" s="27"/>
      <c r="G10" s="27"/>
      <c r="H10" s="103">
        <f t="shared" si="0"/>
        <v>0</v>
      </c>
      <c r="I10" s="104"/>
      <c r="J10" s="105"/>
      <c r="K10" s="102">
        <f t="shared" si="1"/>
        <v>0</v>
      </c>
      <c r="L10" s="76"/>
      <c r="M10" s="32"/>
      <c r="N10" s="109">
        <f t="shared" si="2"/>
        <v>0</v>
      </c>
      <c r="O10" s="104"/>
      <c r="P10" s="117">
        <f t="shared" si="3"/>
        <v>0</v>
      </c>
      <c r="Q10" s="118">
        <f t="shared" si="4"/>
        <v>0</v>
      </c>
      <c r="R10" s="38"/>
      <c r="S10" s="39"/>
    </row>
    <row r="11" spans="1:25" ht="48" customHeight="1">
      <c r="A11" s="123"/>
      <c r="B11" s="12" t="s">
        <v>33</v>
      </c>
      <c r="C11" s="13" t="s">
        <v>55</v>
      </c>
      <c r="D11" s="133"/>
      <c r="E11" s="128"/>
      <c r="F11" s="27"/>
      <c r="G11" s="27"/>
      <c r="H11" s="103">
        <f t="shared" si="0"/>
        <v>0</v>
      </c>
      <c r="I11" s="104"/>
      <c r="J11" s="105"/>
      <c r="K11" s="102">
        <f t="shared" si="1"/>
        <v>0</v>
      </c>
      <c r="L11" s="76"/>
      <c r="M11" s="32"/>
      <c r="N11" s="109">
        <f t="shared" si="2"/>
        <v>0</v>
      </c>
      <c r="O11" s="104"/>
      <c r="P11" s="117">
        <f t="shared" si="3"/>
        <v>0</v>
      </c>
      <c r="Q11" s="118">
        <f t="shared" si="4"/>
        <v>0</v>
      </c>
      <c r="R11" s="38"/>
      <c r="S11" s="39"/>
    </row>
    <row r="12" spans="1:25" ht="48" customHeight="1">
      <c r="A12" s="123"/>
      <c r="B12" s="12" t="s">
        <v>34</v>
      </c>
      <c r="C12" s="14" t="s">
        <v>18</v>
      </c>
      <c r="D12" s="133"/>
      <c r="E12" s="128"/>
      <c r="F12" s="27"/>
      <c r="G12" s="27"/>
      <c r="H12" s="103">
        <f t="shared" si="0"/>
        <v>0</v>
      </c>
      <c r="I12" s="104"/>
      <c r="J12" s="105"/>
      <c r="K12" s="102">
        <f t="shared" si="1"/>
        <v>0</v>
      </c>
      <c r="L12" s="76"/>
      <c r="M12" s="32"/>
      <c r="N12" s="109">
        <f t="shared" si="2"/>
        <v>0</v>
      </c>
      <c r="O12" s="104"/>
      <c r="P12" s="117">
        <f t="shared" si="3"/>
        <v>0</v>
      </c>
      <c r="Q12" s="118">
        <f t="shared" si="4"/>
        <v>0</v>
      </c>
      <c r="R12" s="38"/>
      <c r="S12" s="39"/>
    </row>
    <row r="13" spans="1:25" ht="48" customHeight="1">
      <c r="A13" s="123"/>
      <c r="B13" s="12" t="s">
        <v>35</v>
      </c>
      <c r="C13" s="14" t="s">
        <v>19</v>
      </c>
      <c r="D13" s="133"/>
      <c r="E13" s="128"/>
      <c r="F13" s="27"/>
      <c r="G13" s="27"/>
      <c r="H13" s="103">
        <f t="shared" si="0"/>
        <v>0</v>
      </c>
      <c r="I13" s="104"/>
      <c r="J13" s="105"/>
      <c r="K13" s="102">
        <f t="shared" si="1"/>
        <v>0</v>
      </c>
      <c r="L13" s="76"/>
      <c r="M13" s="32"/>
      <c r="N13" s="109">
        <f t="shared" si="2"/>
        <v>0</v>
      </c>
      <c r="O13" s="104"/>
      <c r="P13" s="117">
        <f t="shared" si="3"/>
        <v>0</v>
      </c>
      <c r="Q13" s="118">
        <f t="shared" si="4"/>
        <v>0</v>
      </c>
      <c r="R13" s="38"/>
      <c r="S13" s="39"/>
    </row>
    <row r="14" spans="1:25" ht="48" customHeight="1" thickBot="1">
      <c r="A14" s="124"/>
      <c r="B14" s="15" t="s">
        <v>36</v>
      </c>
      <c r="C14" s="16" t="s">
        <v>20</v>
      </c>
      <c r="D14" s="134"/>
      <c r="E14" s="129"/>
      <c r="F14" s="28"/>
      <c r="G14" s="28"/>
      <c r="H14" s="106">
        <f t="shared" si="0"/>
        <v>0</v>
      </c>
      <c r="I14" s="107"/>
      <c r="J14" s="108"/>
      <c r="K14" s="102">
        <f t="shared" si="1"/>
        <v>0</v>
      </c>
      <c r="L14" s="77"/>
      <c r="M14" s="30"/>
      <c r="N14" s="119">
        <f t="shared" si="2"/>
        <v>0</v>
      </c>
      <c r="O14" s="107"/>
      <c r="P14" s="120">
        <f t="shared" si="3"/>
        <v>0</v>
      </c>
      <c r="Q14" s="121">
        <f t="shared" si="4"/>
        <v>0</v>
      </c>
      <c r="R14" s="40"/>
      <c r="S14" s="41"/>
    </row>
    <row r="15" spans="1:25" ht="48" customHeight="1">
      <c r="A15" s="122" t="s">
        <v>27</v>
      </c>
      <c r="B15" s="10" t="s">
        <v>37</v>
      </c>
      <c r="C15" s="11" t="s">
        <v>7</v>
      </c>
      <c r="D15" s="130"/>
      <c r="E15" s="130"/>
      <c r="F15" s="26"/>
      <c r="G15" s="26"/>
      <c r="H15" s="99">
        <f t="shared" si="0"/>
        <v>0</v>
      </c>
      <c r="I15" s="100"/>
      <c r="J15" s="101"/>
      <c r="K15" s="102">
        <f t="shared" si="1"/>
        <v>0</v>
      </c>
      <c r="L15" s="75"/>
      <c r="M15" s="31"/>
      <c r="N15" s="100">
        <f t="shared" si="2"/>
        <v>0</v>
      </c>
      <c r="O15" s="100"/>
      <c r="P15" s="115">
        <f t="shared" si="3"/>
        <v>0</v>
      </c>
      <c r="Q15" s="116">
        <f t="shared" si="4"/>
        <v>0</v>
      </c>
      <c r="R15" s="36"/>
      <c r="S15" s="37"/>
    </row>
    <row r="16" spans="1:25" ht="53.25" customHeight="1">
      <c r="A16" s="123"/>
      <c r="B16" s="12" t="s">
        <v>38</v>
      </c>
      <c r="C16" s="13" t="s">
        <v>56</v>
      </c>
      <c r="D16" s="131"/>
      <c r="E16" s="131"/>
      <c r="F16" s="27"/>
      <c r="G16" s="27"/>
      <c r="H16" s="103">
        <f t="shared" si="0"/>
        <v>0</v>
      </c>
      <c r="I16" s="109"/>
      <c r="J16" s="110"/>
      <c r="K16" s="102">
        <f t="shared" si="1"/>
        <v>0</v>
      </c>
      <c r="L16" s="78"/>
      <c r="M16" s="33"/>
      <c r="N16" s="109">
        <f t="shared" si="2"/>
        <v>0</v>
      </c>
      <c r="O16" s="109"/>
      <c r="P16" s="117">
        <f t="shared" si="3"/>
        <v>0</v>
      </c>
      <c r="Q16" s="118">
        <f t="shared" si="4"/>
        <v>0</v>
      </c>
      <c r="R16" s="38"/>
      <c r="S16" s="39"/>
    </row>
    <row r="17" spans="1:49" ht="48" customHeight="1">
      <c r="A17" s="123"/>
      <c r="B17" s="12" t="s">
        <v>39</v>
      </c>
      <c r="C17" s="13" t="s">
        <v>8</v>
      </c>
      <c r="D17" s="131"/>
      <c r="E17" s="131"/>
      <c r="F17" s="27"/>
      <c r="G17" s="27"/>
      <c r="H17" s="103">
        <f t="shared" si="0"/>
        <v>0</v>
      </c>
      <c r="I17" s="104"/>
      <c r="J17" s="105"/>
      <c r="K17" s="102">
        <f t="shared" si="1"/>
        <v>0</v>
      </c>
      <c r="L17" s="76"/>
      <c r="M17" s="32"/>
      <c r="N17" s="109">
        <f t="shared" si="2"/>
        <v>0</v>
      </c>
      <c r="O17" s="104"/>
      <c r="P17" s="117">
        <f t="shared" si="3"/>
        <v>0</v>
      </c>
      <c r="Q17" s="118">
        <f t="shared" si="4"/>
        <v>0</v>
      </c>
      <c r="R17" s="38"/>
      <c r="S17" s="39"/>
    </row>
    <row r="18" spans="1:49" ht="48" customHeight="1">
      <c r="A18" s="123"/>
      <c r="B18" s="12" t="s">
        <v>40</v>
      </c>
      <c r="C18" s="13" t="s">
        <v>9</v>
      </c>
      <c r="D18" s="131"/>
      <c r="E18" s="131"/>
      <c r="F18" s="27"/>
      <c r="G18" s="27"/>
      <c r="H18" s="103">
        <f t="shared" si="0"/>
        <v>0</v>
      </c>
      <c r="I18" s="104"/>
      <c r="J18" s="105"/>
      <c r="K18" s="102">
        <f t="shared" si="1"/>
        <v>0</v>
      </c>
      <c r="L18" s="76"/>
      <c r="M18" s="32"/>
      <c r="N18" s="109">
        <f t="shared" si="2"/>
        <v>0</v>
      </c>
      <c r="O18" s="104"/>
      <c r="P18" s="117">
        <f t="shared" si="3"/>
        <v>0</v>
      </c>
      <c r="Q18" s="118">
        <f t="shared" si="4"/>
        <v>0</v>
      </c>
      <c r="R18" s="38"/>
      <c r="S18" s="39"/>
    </row>
    <row r="19" spans="1:49" ht="48" customHeight="1">
      <c r="A19" s="123"/>
      <c r="B19" s="12" t="s">
        <v>41</v>
      </c>
      <c r="C19" s="13" t="s">
        <v>10</v>
      </c>
      <c r="D19" s="131"/>
      <c r="E19" s="131"/>
      <c r="F19" s="27"/>
      <c r="G19" s="27"/>
      <c r="H19" s="103">
        <f t="shared" si="0"/>
        <v>0</v>
      </c>
      <c r="I19" s="104"/>
      <c r="J19" s="105"/>
      <c r="K19" s="102">
        <f t="shared" si="1"/>
        <v>0</v>
      </c>
      <c r="L19" s="76"/>
      <c r="M19" s="32"/>
      <c r="N19" s="109">
        <f t="shared" si="2"/>
        <v>0</v>
      </c>
      <c r="O19" s="104"/>
      <c r="P19" s="117">
        <f t="shared" si="3"/>
        <v>0</v>
      </c>
      <c r="Q19" s="118">
        <f t="shared" si="4"/>
        <v>0</v>
      </c>
      <c r="R19" s="38"/>
      <c r="S19" s="39"/>
    </row>
    <row r="20" spans="1:49" ht="48" customHeight="1">
      <c r="A20" s="123"/>
      <c r="B20" s="12" t="s">
        <v>42</v>
      </c>
      <c r="C20" s="13" t="s">
        <v>11</v>
      </c>
      <c r="D20" s="131"/>
      <c r="E20" s="131"/>
      <c r="F20" s="27"/>
      <c r="G20" s="27"/>
      <c r="H20" s="103">
        <f t="shared" si="0"/>
        <v>0</v>
      </c>
      <c r="I20" s="104"/>
      <c r="J20" s="105"/>
      <c r="K20" s="102">
        <f t="shared" si="1"/>
        <v>0</v>
      </c>
      <c r="L20" s="76"/>
      <c r="M20" s="32"/>
      <c r="N20" s="109">
        <f t="shared" si="2"/>
        <v>0</v>
      </c>
      <c r="O20" s="104"/>
      <c r="P20" s="117">
        <f t="shared" si="3"/>
        <v>0</v>
      </c>
      <c r="Q20" s="118">
        <f t="shared" si="4"/>
        <v>0</v>
      </c>
      <c r="R20" s="38"/>
      <c r="S20" s="39"/>
    </row>
    <row r="21" spans="1:49" ht="48" customHeight="1">
      <c r="A21" s="123"/>
      <c r="B21" s="12" t="s">
        <v>43</v>
      </c>
      <c r="C21" s="13" t="s">
        <v>12</v>
      </c>
      <c r="D21" s="131"/>
      <c r="E21" s="131"/>
      <c r="F21" s="27"/>
      <c r="G21" s="27"/>
      <c r="H21" s="103">
        <f t="shared" si="0"/>
        <v>0</v>
      </c>
      <c r="I21" s="104"/>
      <c r="J21" s="105"/>
      <c r="K21" s="102">
        <f t="shared" si="1"/>
        <v>0</v>
      </c>
      <c r="L21" s="76"/>
      <c r="M21" s="32"/>
      <c r="N21" s="109">
        <f t="shared" si="2"/>
        <v>0</v>
      </c>
      <c r="O21" s="104"/>
      <c r="P21" s="117">
        <f t="shared" si="3"/>
        <v>0</v>
      </c>
      <c r="Q21" s="118">
        <f t="shared" si="4"/>
        <v>0</v>
      </c>
      <c r="R21" s="38"/>
      <c r="S21" s="39"/>
    </row>
    <row r="22" spans="1:49" ht="48" customHeight="1">
      <c r="A22" s="123"/>
      <c r="B22" s="12" t="s">
        <v>44</v>
      </c>
      <c r="C22" s="13" t="s">
        <v>13</v>
      </c>
      <c r="D22" s="131"/>
      <c r="E22" s="131"/>
      <c r="F22" s="27"/>
      <c r="G22" s="27"/>
      <c r="H22" s="103">
        <f t="shared" si="0"/>
        <v>0</v>
      </c>
      <c r="I22" s="104"/>
      <c r="J22" s="105"/>
      <c r="K22" s="102">
        <f t="shared" si="1"/>
        <v>0</v>
      </c>
      <c r="L22" s="76"/>
      <c r="M22" s="32"/>
      <c r="N22" s="109">
        <f t="shared" si="2"/>
        <v>0</v>
      </c>
      <c r="O22" s="104"/>
      <c r="P22" s="117">
        <f t="shared" si="3"/>
        <v>0</v>
      </c>
      <c r="Q22" s="118">
        <f t="shared" si="4"/>
        <v>0</v>
      </c>
      <c r="R22" s="38"/>
      <c r="S22" s="39"/>
    </row>
    <row r="23" spans="1:49" ht="48" customHeight="1">
      <c r="A23" s="123"/>
      <c r="B23" s="17" t="s">
        <v>45</v>
      </c>
      <c r="C23" s="18" t="s">
        <v>14</v>
      </c>
      <c r="D23" s="131"/>
      <c r="E23" s="131"/>
      <c r="F23" s="29"/>
      <c r="G23" s="29"/>
      <c r="H23" s="103">
        <f t="shared" si="0"/>
        <v>0</v>
      </c>
      <c r="I23" s="111"/>
      <c r="J23" s="112"/>
      <c r="K23" s="102">
        <f t="shared" si="1"/>
        <v>0</v>
      </c>
      <c r="L23" s="79"/>
      <c r="M23" s="34"/>
      <c r="N23" s="109">
        <f t="shared" si="2"/>
        <v>0</v>
      </c>
      <c r="O23" s="111"/>
      <c r="P23" s="117">
        <f t="shared" si="3"/>
        <v>0</v>
      </c>
      <c r="Q23" s="118">
        <f t="shared" si="4"/>
        <v>0</v>
      </c>
      <c r="R23" s="42"/>
      <c r="S23" s="43"/>
    </row>
    <row r="24" spans="1:49" ht="116.25" customHeight="1" thickBot="1">
      <c r="A24" s="124"/>
      <c r="B24" s="19" t="s">
        <v>53</v>
      </c>
      <c r="C24" s="16" t="s">
        <v>78</v>
      </c>
      <c r="D24" s="132"/>
      <c r="E24" s="132"/>
      <c r="F24" s="30"/>
      <c r="G24" s="30"/>
      <c r="H24" s="106">
        <f t="shared" si="0"/>
        <v>0</v>
      </c>
      <c r="I24" s="107"/>
      <c r="J24" s="108"/>
      <c r="K24" s="102">
        <f t="shared" si="1"/>
        <v>0</v>
      </c>
      <c r="L24" s="77"/>
      <c r="M24" s="30"/>
      <c r="N24" s="119">
        <f t="shared" si="2"/>
        <v>0</v>
      </c>
      <c r="O24" s="107"/>
      <c r="P24" s="120">
        <f t="shared" si="3"/>
        <v>0</v>
      </c>
      <c r="Q24" s="121">
        <f t="shared" si="4"/>
        <v>0</v>
      </c>
      <c r="R24" s="44"/>
      <c r="S24" s="45"/>
    </row>
    <row r="25" spans="1:49" ht="48" customHeight="1">
      <c r="A25" s="122" t="s">
        <v>28</v>
      </c>
      <c r="B25" s="10" t="s">
        <v>46</v>
      </c>
      <c r="C25" s="11" t="s">
        <v>57</v>
      </c>
      <c r="D25" s="130"/>
      <c r="E25" s="130"/>
      <c r="F25" s="26"/>
      <c r="G25" s="26"/>
      <c r="H25" s="99">
        <f t="shared" si="0"/>
        <v>0</v>
      </c>
      <c r="I25" s="113"/>
      <c r="J25" s="114"/>
      <c r="K25" s="102">
        <f t="shared" si="1"/>
        <v>0</v>
      </c>
      <c r="L25" s="80"/>
      <c r="M25" s="35"/>
      <c r="N25" s="100">
        <f t="shared" si="2"/>
        <v>0</v>
      </c>
      <c r="O25" s="113"/>
      <c r="P25" s="115">
        <f t="shared" si="3"/>
        <v>0</v>
      </c>
      <c r="Q25" s="116">
        <f t="shared" si="4"/>
        <v>0</v>
      </c>
      <c r="R25" s="36"/>
      <c r="S25" s="37"/>
    </row>
    <row r="26" spans="1:49" ht="48" customHeight="1">
      <c r="A26" s="125"/>
      <c r="B26" s="12" t="s">
        <v>47</v>
      </c>
      <c r="C26" s="13" t="s">
        <v>21</v>
      </c>
      <c r="D26" s="131"/>
      <c r="E26" s="131"/>
      <c r="F26" s="27"/>
      <c r="G26" s="27"/>
      <c r="H26" s="103">
        <f t="shared" si="0"/>
        <v>0</v>
      </c>
      <c r="I26" s="109"/>
      <c r="J26" s="110"/>
      <c r="K26" s="102">
        <f t="shared" si="1"/>
        <v>0</v>
      </c>
      <c r="L26" s="78"/>
      <c r="M26" s="33"/>
      <c r="N26" s="109">
        <f t="shared" si="2"/>
        <v>0</v>
      </c>
      <c r="O26" s="109"/>
      <c r="P26" s="117">
        <f t="shared" si="3"/>
        <v>0</v>
      </c>
      <c r="Q26" s="118">
        <f t="shared" si="4"/>
        <v>0</v>
      </c>
      <c r="R26" s="38"/>
      <c r="S26" s="39"/>
    </row>
    <row r="27" spans="1:49" ht="48" customHeight="1">
      <c r="A27" s="125"/>
      <c r="B27" s="12" t="s">
        <v>48</v>
      </c>
      <c r="C27" s="13" t="s">
        <v>22</v>
      </c>
      <c r="D27" s="131"/>
      <c r="E27" s="131"/>
      <c r="F27" s="27"/>
      <c r="G27" s="27"/>
      <c r="H27" s="103">
        <f t="shared" si="0"/>
        <v>0</v>
      </c>
      <c r="I27" s="104"/>
      <c r="J27" s="105"/>
      <c r="K27" s="102">
        <f t="shared" si="1"/>
        <v>0</v>
      </c>
      <c r="L27" s="76"/>
      <c r="M27" s="32"/>
      <c r="N27" s="109">
        <f t="shared" si="2"/>
        <v>0</v>
      </c>
      <c r="O27" s="104"/>
      <c r="P27" s="117">
        <f t="shared" si="3"/>
        <v>0</v>
      </c>
      <c r="Q27" s="118">
        <f t="shared" si="4"/>
        <v>0</v>
      </c>
      <c r="R27" s="38"/>
      <c r="S27" s="39"/>
    </row>
    <row r="28" spans="1:49" ht="48" customHeight="1" thickBot="1">
      <c r="A28" s="126"/>
      <c r="B28" s="15" t="s">
        <v>49</v>
      </c>
      <c r="C28" s="16" t="s">
        <v>23</v>
      </c>
      <c r="D28" s="131"/>
      <c r="E28" s="132"/>
      <c r="F28" s="28"/>
      <c r="G28" s="28"/>
      <c r="H28" s="106">
        <f t="shared" si="0"/>
        <v>0</v>
      </c>
      <c r="I28" s="107"/>
      <c r="J28" s="108"/>
      <c r="K28" s="102">
        <f t="shared" si="1"/>
        <v>0</v>
      </c>
      <c r="L28" s="77"/>
      <c r="M28" s="30"/>
      <c r="N28" s="119">
        <f t="shared" si="2"/>
        <v>0</v>
      </c>
      <c r="O28" s="107"/>
      <c r="P28" s="120">
        <f t="shared" si="3"/>
        <v>0</v>
      </c>
      <c r="Q28" s="121">
        <f t="shared" si="4"/>
        <v>0</v>
      </c>
      <c r="R28" s="40"/>
      <c r="S28" s="41"/>
    </row>
    <row r="29" spans="1:49" ht="48" customHeight="1" thickBot="1">
      <c r="A29" s="172" t="s">
        <v>51</v>
      </c>
      <c r="B29" s="173"/>
      <c r="C29" s="174"/>
      <c r="D29" s="98">
        <f>D7+D15+D25</f>
        <v>0</v>
      </c>
      <c r="E29" s="97">
        <f>E7+E15+E25</f>
        <v>0</v>
      </c>
      <c r="F29" s="22">
        <f t="shared" ref="F29:S29" si="5">SUM(F7:F28)</f>
        <v>0</v>
      </c>
      <c r="G29" s="22">
        <f t="shared" si="5"/>
        <v>0</v>
      </c>
      <c r="H29" s="22">
        <f t="shared" si="5"/>
        <v>0</v>
      </c>
      <c r="I29" s="23">
        <f t="shared" si="5"/>
        <v>0</v>
      </c>
      <c r="J29" s="23">
        <f t="shared" si="5"/>
        <v>0</v>
      </c>
      <c r="K29" s="81">
        <f t="shared" si="5"/>
        <v>0</v>
      </c>
      <c r="L29" s="23">
        <f t="shared" si="5"/>
        <v>0</v>
      </c>
      <c r="M29" s="23">
        <f t="shared" si="5"/>
        <v>0</v>
      </c>
      <c r="N29" s="23">
        <f t="shared" si="5"/>
        <v>0</v>
      </c>
      <c r="O29" s="23">
        <f t="shared" si="5"/>
        <v>0</v>
      </c>
      <c r="P29" s="23">
        <f t="shared" si="5"/>
        <v>0</v>
      </c>
      <c r="Q29" s="24">
        <f t="shared" si="5"/>
        <v>0</v>
      </c>
      <c r="R29" s="25">
        <f t="shared" si="5"/>
        <v>0</v>
      </c>
      <c r="S29" s="25">
        <f t="shared" si="5"/>
        <v>0</v>
      </c>
    </row>
    <row r="30" spans="1:49" ht="65.25" customHeight="1" thickBot="1">
      <c r="A30" s="175" t="s">
        <v>77</v>
      </c>
      <c r="B30" s="176"/>
      <c r="C30" s="176"/>
      <c r="D30" s="176"/>
      <c r="E30" s="176"/>
    </row>
    <row r="31" spans="1:49" s="20" customFormat="1" ht="57" customHeight="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9"/>
      <c r="M31" s="1"/>
      <c r="N31" s="164" t="s">
        <v>190</v>
      </c>
      <c r="O31" s="165"/>
      <c r="P31" s="160"/>
      <c r="Q31" s="16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s="20" customFormat="1" ht="57" customHeight="1" thickBot="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2"/>
      <c r="M32" s="1"/>
      <c r="N32" s="166"/>
      <c r="O32" s="167"/>
      <c r="P32" s="162"/>
      <c r="Q32" s="16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17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2"/>
      <c r="N33" s="164" t="s">
        <v>191</v>
      </c>
      <c r="O33" s="165"/>
      <c r="P33" s="168"/>
      <c r="Q33" s="169"/>
    </row>
    <row r="34" spans="1:17" ht="16.5" thickBot="1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5"/>
      <c r="N34" s="166"/>
      <c r="O34" s="167"/>
      <c r="P34" s="170"/>
      <c r="Q34" s="171"/>
    </row>
  </sheetData>
  <sheetProtection algorithmName="SHA-512" hashValue="xvUDA9t/ZjYIt6eDZ9vOaO1vWBf4Yt6pxz60GTGR0n3VGRSXqQAhxFj8ZIam34Lvfga//itkNA4yaXNh0y406g==" saltValue="O9oZtfJlq7B4tjKVfDOUvw==" spinCount="100000" sheet="1" formatColumns="0" formatRows="0"/>
  <mergeCells count="26">
    <mergeCell ref="P31:Q32"/>
    <mergeCell ref="N33:O34"/>
    <mergeCell ref="P33:Q34"/>
    <mergeCell ref="A29:C29"/>
    <mergeCell ref="N31:O32"/>
    <mergeCell ref="A30:E30"/>
    <mergeCell ref="A31:L34"/>
    <mergeCell ref="A1:S1"/>
    <mergeCell ref="F3:Q3"/>
    <mergeCell ref="R4:R6"/>
    <mergeCell ref="S4:S6"/>
    <mergeCell ref="A3:A6"/>
    <mergeCell ref="E3:E6"/>
    <mergeCell ref="D3:D6"/>
    <mergeCell ref="B3:C6"/>
    <mergeCell ref="A2:S2"/>
    <mergeCell ref="R3:S3"/>
    <mergeCell ref="A7:A14"/>
    <mergeCell ref="A15:A24"/>
    <mergeCell ref="A25:A28"/>
    <mergeCell ref="E7:E14"/>
    <mergeCell ref="E15:E24"/>
    <mergeCell ref="E25:E28"/>
    <mergeCell ref="D7:D14"/>
    <mergeCell ref="D15:D24"/>
    <mergeCell ref="D25:D28"/>
  </mergeCells>
  <printOptions horizontalCentered="1" verticalCentered="1"/>
  <pageMargins left="0.74791666666666667" right="0.74791666666666667" top="0.39374999999999999" bottom="0.39374999999999999" header="0.51180555555555551" footer="0.51180555555555551"/>
  <pageSetup paperSize="9" scale="2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RIEPILOGO</vt:lpstr>
      <vt:lpstr>MONITORAGGIO E.F. 2021</vt:lpstr>
      <vt:lpstr>'MONITORAGGIO E.F.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Silvestro Mariarosa</dc:creator>
  <cp:lastModifiedBy>Costantino Cristina</cp:lastModifiedBy>
  <cp:lastPrinted>2024-02-22T08:05:33Z</cp:lastPrinted>
  <dcterms:created xsi:type="dcterms:W3CDTF">2019-05-09T10:12:12Z</dcterms:created>
  <dcterms:modified xsi:type="dcterms:W3CDTF">2024-10-24T10:16:13Z</dcterms:modified>
</cp:coreProperties>
</file>